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0"/>
  <workbookPr codeName="ThisWorkbook"/>
  <mc:AlternateContent xmlns:mc="http://schemas.openxmlformats.org/markup-compatibility/2006">
    <mc:Choice Requires="x15">
      <x15ac:absPath xmlns:x15ac="http://schemas.microsoft.com/office/spreadsheetml/2010/11/ac" url="/Users/parkerbegale/Desktop/Recruitment Support/"/>
    </mc:Choice>
  </mc:AlternateContent>
  <xr:revisionPtr revIDLastSave="0" documentId="13_ncr:1_{5CA7F710-03C4-3346-AA93-A3E5976E9524}" xr6:coauthVersionLast="45" xr6:coauthVersionMax="45" xr10:uidLastSave="{00000000-0000-0000-0000-000000000000}"/>
  <bookViews>
    <workbookView xWindow="0" yWindow="460" windowWidth="22020" windowHeight="15440"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s>
  <definedNames>
    <definedName name="_xlnm.Print_Area" localSheetId="0">'1'!$A$1:$Z$45</definedName>
    <definedName name="_xlnm.Print_Area" localSheetId="9">'10'!$A$1:$Z$45</definedName>
    <definedName name="_xlnm.Print_Area" localSheetId="10">'11'!$A$1:$Z$45</definedName>
    <definedName name="_xlnm.Print_Area" localSheetId="11">'12'!$A$1:$Z$45</definedName>
    <definedName name="_xlnm.Print_Area" localSheetId="1">'2'!$A$1:$Z$45</definedName>
    <definedName name="_xlnm.Print_Area" localSheetId="2">'3'!$A$1:$Z$45</definedName>
    <definedName name="_xlnm.Print_Area" localSheetId="3">'4'!$A$1:$Z$45</definedName>
    <definedName name="_xlnm.Print_Area" localSheetId="4">'5'!$A$1:$Z$45</definedName>
    <definedName name="_xlnm.Print_Area" localSheetId="5">'6'!$A$1:$Z$45</definedName>
    <definedName name="_xlnm.Print_Area" localSheetId="6">'7'!$A$1:$Z$45</definedName>
    <definedName name="_xlnm.Print_Area" localSheetId="7">'8'!$A$1:$Z$45</definedName>
    <definedName name="_xlnm.Print_Area" localSheetId="8">'9'!$A$1:$Z$45</definedName>
    <definedName name="start_day">'1'!$AD$24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 l="1"/>
  <c r="A1" i="50"/>
  <c r="K1" i="50" s="1"/>
  <c r="A1" i="49"/>
  <c r="A10" i="49" s="1"/>
  <c r="A1" i="48"/>
  <c r="A10" i="48" s="1"/>
  <c r="A1" i="47"/>
  <c r="A1" i="46"/>
  <c r="A1" i="45"/>
  <c r="A1" i="44"/>
  <c r="A10" i="44" s="1"/>
  <c r="A1" i="43"/>
  <c r="A1" i="42"/>
  <c r="A10" i="42" s="1"/>
  <c r="A1" i="41"/>
  <c r="K1" i="41" s="1"/>
  <c r="A1" i="40"/>
  <c r="A10" i="40" s="1"/>
  <c r="C10" i="40" s="1"/>
  <c r="A10" i="47"/>
  <c r="C10" i="47" s="1"/>
  <c r="A10" i="46"/>
  <c r="C10" i="46" s="1"/>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0" i="45"/>
  <c r="A9" i="45" s="1"/>
  <c r="Y2" i="45"/>
  <c r="X2" i="45"/>
  <c r="W2" i="45"/>
  <c r="V2" i="45"/>
  <c r="U2" i="45"/>
  <c r="T2" i="45"/>
  <c r="S2" i="45"/>
  <c r="Q2" i="45"/>
  <c r="P2" i="45"/>
  <c r="O2" i="45"/>
  <c r="N2" i="45"/>
  <c r="M2" i="45"/>
  <c r="L2" i="45"/>
  <c r="K2" i="45"/>
  <c r="Y2" i="44"/>
  <c r="X2" i="44"/>
  <c r="W2" i="44"/>
  <c r="V2" i="44"/>
  <c r="U2" i="44"/>
  <c r="T2" i="44"/>
  <c r="S2" i="44"/>
  <c r="Q2" i="44"/>
  <c r="P2" i="44"/>
  <c r="O2" i="44"/>
  <c r="N2" i="44"/>
  <c r="M2" i="44"/>
  <c r="L2" i="44"/>
  <c r="K2" i="44"/>
  <c r="A10" i="43"/>
  <c r="Y2" i="43"/>
  <c r="X2" i="43"/>
  <c r="W2" i="43"/>
  <c r="V2" i="43"/>
  <c r="U2" i="43"/>
  <c r="T2" i="43"/>
  <c r="S2" i="43"/>
  <c r="Q2" i="43"/>
  <c r="P2" i="43"/>
  <c r="O2" i="43"/>
  <c r="N2" i="43"/>
  <c r="M2" i="43"/>
  <c r="L2" i="43"/>
  <c r="K2"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Y2" i="40"/>
  <c r="X2" i="40"/>
  <c r="W2" i="40"/>
  <c r="V2" i="40"/>
  <c r="U2" i="40"/>
  <c r="T2" i="40"/>
  <c r="S2" i="40"/>
  <c r="Q2" i="40"/>
  <c r="P2" i="40"/>
  <c r="O2" i="40"/>
  <c r="N2" i="40"/>
  <c r="M2" i="40"/>
  <c r="L2" i="40"/>
  <c r="K2" i="40"/>
  <c r="S1" i="50"/>
  <c r="S1" i="49"/>
  <c r="K1" i="47"/>
  <c r="L8" i="47"/>
  <c r="S1" i="47"/>
  <c r="K1" i="46"/>
  <c r="L8" i="46" s="1"/>
  <c r="S1" i="46"/>
  <c r="C10" i="45"/>
  <c r="K1" i="45"/>
  <c r="S1" i="45"/>
  <c r="K1" i="44"/>
  <c r="L8" i="44" s="1"/>
  <c r="S1" i="44"/>
  <c r="K1" i="43"/>
  <c r="L8" i="43" s="1"/>
  <c r="C10" i="43"/>
  <c r="A9" i="43"/>
  <c r="S1" i="43"/>
  <c r="M4" i="42"/>
  <c r="P5" i="42"/>
  <c r="M3" i="42"/>
  <c r="M7" i="42"/>
  <c r="N3" i="42"/>
  <c r="P8" i="42"/>
  <c r="M6" i="42"/>
  <c r="P3" i="42"/>
  <c r="Q3" i="42"/>
  <c r="Q7" i="42"/>
  <c r="P6" i="42"/>
  <c r="C10" i="41"/>
  <c r="A9" i="41"/>
  <c r="S1" i="40"/>
  <c r="P4" i="43"/>
  <c r="L4" i="43"/>
  <c r="N5" i="43"/>
  <c r="M6" i="43"/>
  <c r="N3" i="43"/>
  <c r="O8" i="43"/>
  <c r="K8" i="43"/>
  <c r="P5" i="43"/>
  <c r="P7" i="43"/>
  <c r="O7" i="43"/>
  <c r="O5" i="43"/>
  <c r="K5" i="43"/>
  <c r="L5" i="44"/>
  <c r="N6" i="43"/>
  <c r="N8" i="43"/>
  <c r="P3" i="44"/>
  <c r="L5" i="43"/>
  <c r="L7" i="43"/>
  <c r="Q5" i="44"/>
  <c r="Q7" i="44"/>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N7" i="41"/>
  <c r="O4" i="41"/>
  <c r="M8" i="41"/>
  <c r="O7" i="41"/>
  <c r="L6" i="41"/>
  <c r="M3" i="41"/>
  <c r="K4" i="41"/>
  <c r="M6" i="41"/>
  <c r="P4" i="41"/>
  <c r="Q6" i="41"/>
  <c r="P6" i="41"/>
  <c r="Q3" i="41"/>
  <c r="N3" i="41"/>
  <c r="L7" i="41"/>
  <c r="M4" i="41"/>
  <c r="E10" i="41"/>
  <c r="E9" i="41" s="1"/>
  <c r="C9" i="41"/>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Y2" i="1"/>
  <c r="X2" i="1"/>
  <c r="W2" i="1"/>
  <c r="V2" i="1"/>
  <c r="U2" i="1"/>
  <c r="T2" i="1"/>
  <c r="S2" i="1"/>
  <c r="Q2" i="1"/>
  <c r="P2" i="1"/>
  <c r="O2" i="1"/>
  <c r="N2" i="1"/>
  <c r="M2" i="1"/>
  <c r="L2" i="1"/>
  <c r="K2" i="1"/>
  <c r="G10" i="45"/>
  <c r="I10" i="45" s="1"/>
  <c r="E9" i="45"/>
  <c r="G10" i="43"/>
  <c r="I10" i="43"/>
  <c r="E9" i="43"/>
  <c r="G10" i="41"/>
  <c r="I10" i="41" s="1"/>
  <c r="K10" i="41" s="1"/>
  <c r="G9" i="43"/>
  <c r="I9" i="41"/>
  <c r="A10" i="1"/>
  <c r="C10" i="1" s="1"/>
  <c r="A9" i="1"/>
  <c r="K1" i="1"/>
  <c r="M7" i="1" s="1"/>
  <c r="Q5" i="1"/>
  <c r="S1" i="1"/>
  <c r="S6" i="1" s="1"/>
  <c r="Y8" i="1"/>
  <c r="V7" i="1"/>
  <c r="U4" i="1"/>
  <c r="U7" i="1"/>
  <c r="X8" i="1"/>
  <c r="W5" i="1"/>
  <c r="W8" i="1"/>
  <c r="T7" i="1"/>
  <c r="S4" i="1"/>
  <c r="X3" i="1"/>
  <c r="U5" i="1"/>
  <c r="W3" i="1"/>
  <c r="U8" i="1"/>
  <c r="W6" i="1"/>
  <c r="V3" i="1"/>
  <c r="U3" i="1"/>
  <c r="V6" i="1"/>
  <c r="S5" i="1"/>
  <c r="S3" i="1"/>
  <c r="S8" i="1"/>
  <c r="U6" i="1"/>
  <c r="W4" i="1"/>
  <c r="T3" i="1"/>
  <c r="C9" i="40" l="1"/>
  <c r="E10" i="40"/>
  <c r="K8" i="1"/>
  <c r="M4" i="1"/>
  <c r="P6" i="1"/>
  <c r="Q6" i="1"/>
  <c r="O8" i="41"/>
  <c r="N5" i="41"/>
  <c r="O3" i="41"/>
  <c r="O6" i="41"/>
  <c r="L8" i="41"/>
  <c r="O5" i="41"/>
  <c r="K3" i="41"/>
  <c r="Q5" i="41"/>
  <c r="Q7" i="41"/>
  <c r="N6" i="41"/>
  <c r="L3" i="41"/>
  <c r="P3" i="41"/>
  <c r="K8" i="41"/>
  <c r="N4" i="41"/>
  <c r="L4" i="41"/>
  <c r="M7" i="41"/>
  <c r="L5" i="41"/>
  <c r="P7" i="41"/>
  <c r="Q4" i="41"/>
  <c r="P5" i="41"/>
  <c r="P8" i="41"/>
  <c r="K6" i="41"/>
  <c r="C10" i="49"/>
  <c r="A9" i="49"/>
  <c r="A9" i="48"/>
  <c r="C10" i="48"/>
  <c r="P4" i="1"/>
  <c r="L3" i="1"/>
  <c r="K5" i="1"/>
  <c r="O6" i="1"/>
  <c r="P5" i="1"/>
  <c r="L4" i="1"/>
  <c r="C9" i="46"/>
  <c r="E10" i="46"/>
  <c r="C10" i="42"/>
  <c r="A9" i="42"/>
  <c r="C10" i="44"/>
  <c r="A9" i="44"/>
  <c r="Q8" i="1"/>
  <c r="L5" i="1"/>
  <c r="K4" i="1"/>
  <c r="Q3" i="1"/>
  <c r="G9" i="45"/>
  <c r="Y5" i="1"/>
  <c r="Y7" i="1"/>
  <c r="Y4" i="1"/>
  <c r="V8" i="1"/>
  <c r="X6" i="1"/>
  <c r="V5" i="1"/>
  <c r="V4" i="1"/>
  <c r="Y3" i="1"/>
  <c r="X5" i="1"/>
  <c r="A9" i="40"/>
  <c r="X7" i="1"/>
  <c r="X4" i="1"/>
  <c r="T8" i="1"/>
  <c r="T5" i="1"/>
  <c r="W7" i="1"/>
  <c r="S7" i="1"/>
  <c r="Y6" i="1"/>
  <c r="T6" i="1"/>
  <c r="T4" i="1"/>
  <c r="N4" i="1"/>
  <c r="P7" i="1"/>
  <c r="L8" i="1"/>
  <c r="M5" i="1"/>
  <c r="N5" i="1"/>
  <c r="P8" i="1"/>
  <c r="G9" i="41"/>
  <c r="K5" i="41"/>
  <c r="N8" i="41"/>
  <c r="K7" i="41"/>
  <c r="M5" i="41"/>
  <c r="Q8" i="41"/>
  <c r="E10" i="47"/>
  <c r="C9" i="47"/>
  <c r="L3" i="44"/>
  <c r="N4" i="44"/>
  <c r="M6" i="44"/>
  <c r="N5" i="44"/>
  <c r="N6" i="44"/>
  <c r="N5" i="42"/>
  <c r="O6" i="42"/>
  <c r="P7" i="42"/>
  <c r="O5" i="42"/>
  <c r="K5" i="42"/>
  <c r="N7" i="42"/>
  <c r="M8" i="42"/>
  <c r="K6" i="42"/>
  <c r="K7" i="42"/>
  <c r="N4" i="42"/>
  <c r="K3" i="42"/>
  <c r="K1" i="48"/>
  <c r="N7" i="44"/>
  <c r="P8" i="44"/>
  <c r="L7" i="44"/>
  <c r="L4" i="44"/>
  <c r="K3" i="44"/>
  <c r="N3" i="44"/>
  <c r="Q4" i="44"/>
  <c r="K8" i="44"/>
  <c r="L4" i="42"/>
  <c r="M5" i="42"/>
  <c r="N6" i="42"/>
  <c r="Q8" i="42"/>
  <c r="Q4" i="42"/>
  <c r="L6" i="42"/>
  <c r="Q6" i="42"/>
  <c r="Q5" i="42"/>
  <c r="N8" i="42"/>
  <c r="L3" i="42"/>
  <c r="A9" i="46"/>
  <c r="A9" i="47"/>
  <c r="S1" i="48"/>
  <c r="K1" i="40"/>
  <c r="P7" i="44"/>
  <c r="K4" i="44"/>
  <c r="O3" i="44"/>
  <c r="K6" i="44"/>
  <c r="M7" i="44"/>
  <c r="O4" i="44"/>
  <c r="S1" i="41"/>
  <c r="K8" i="42"/>
  <c r="K4" i="42"/>
  <c r="L5" i="42"/>
  <c r="O7" i="42"/>
  <c r="O3" i="42"/>
  <c r="P4" i="42"/>
  <c r="O8" i="42"/>
  <c r="O4" i="42"/>
  <c r="L7" i="42"/>
  <c r="S1" i="42"/>
  <c r="K1" i="49"/>
  <c r="A10" i="50"/>
  <c r="E10" i="1"/>
  <c r="C9" i="1"/>
  <c r="K10" i="43"/>
  <c r="I9" i="43"/>
  <c r="L6" i="1"/>
  <c r="O4" i="1"/>
  <c r="K6" i="1"/>
  <c r="N6" i="1"/>
  <c r="N3" i="1"/>
  <c r="M8" i="1"/>
  <c r="K7" i="1"/>
  <c r="N7" i="1"/>
  <c r="L7" i="1"/>
  <c r="O5" i="1"/>
  <c r="P5" i="50"/>
  <c r="O5" i="50"/>
  <c r="Q5" i="50"/>
  <c r="Q6" i="50"/>
  <c r="N7" i="50"/>
  <c r="Q4" i="50"/>
  <c r="Q8" i="50"/>
  <c r="P7" i="50"/>
  <c r="O6" i="50"/>
  <c r="L4" i="50"/>
  <c r="L8" i="50"/>
  <c r="L7" i="50"/>
  <c r="K7" i="50"/>
  <c r="K6" i="50"/>
  <c r="N3" i="50"/>
  <c r="P8" i="50"/>
  <c r="K5" i="50"/>
  <c r="P3" i="50"/>
  <c r="Q3" i="50"/>
  <c r="Q7" i="50"/>
  <c r="N5" i="50"/>
  <c r="L3" i="50"/>
  <c r="N8" i="50"/>
  <c r="M3" i="50"/>
  <c r="M7" i="50"/>
  <c r="P4" i="50"/>
  <c r="M4" i="50"/>
  <c r="M6" i="50"/>
  <c r="L5" i="50"/>
  <c r="K4" i="50"/>
  <c r="K8" i="50"/>
  <c r="P6" i="50"/>
  <c r="N4" i="50"/>
  <c r="K3" i="50"/>
  <c r="O4" i="50"/>
  <c r="O8" i="50"/>
  <c r="L6" i="50"/>
  <c r="O3" i="50"/>
  <c r="O7" i="50"/>
  <c r="N6" i="50"/>
  <c r="M5" i="50"/>
  <c r="M8" i="50"/>
  <c r="K3" i="1"/>
  <c r="O7" i="1"/>
  <c r="M6" i="1"/>
  <c r="M3" i="1"/>
  <c r="Q7" i="1"/>
  <c r="Q4" i="1"/>
  <c r="O3" i="1"/>
  <c r="N8" i="1"/>
  <c r="P3" i="1"/>
  <c r="O8" i="1"/>
  <c r="S10" i="41"/>
  <c r="K9" i="41"/>
  <c r="K10" i="45"/>
  <c r="I9" i="45"/>
  <c r="U8" i="41" l="1"/>
  <c r="U4" i="41"/>
  <c r="V5" i="41"/>
  <c r="Y7" i="41"/>
  <c r="Y3" i="41"/>
  <c r="X3" i="41"/>
  <c r="S5" i="41"/>
  <c r="V7" i="41"/>
  <c r="T3" i="41"/>
  <c r="Y5" i="41"/>
  <c r="T7" i="41"/>
  <c r="S7" i="41"/>
  <c r="S3" i="41"/>
  <c r="T4" i="41"/>
  <c r="W6" i="41"/>
  <c r="X7" i="41"/>
  <c r="Y8" i="41"/>
  <c r="Y4" i="41"/>
  <c r="T6" i="41"/>
  <c r="W8" i="41"/>
  <c r="W4" i="41"/>
  <c r="X5" i="41"/>
  <c r="W5" i="41"/>
  <c r="X6" i="41"/>
  <c r="S8" i="41"/>
  <c r="S4" i="41"/>
  <c r="T5" i="41"/>
  <c r="U6" i="41"/>
  <c r="X8" i="41"/>
  <c r="V3" i="41"/>
  <c r="S6" i="41"/>
  <c r="V8" i="41"/>
  <c r="Y6" i="41"/>
  <c r="T8" i="41"/>
  <c r="V4" i="41"/>
  <c r="U5" i="41"/>
  <c r="V6" i="41"/>
  <c r="W7" i="41"/>
  <c r="W3" i="41"/>
  <c r="X4" i="41"/>
  <c r="U7" i="41"/>
  <c r="U3" i="41"/>
  <c r="W5" i="48"/>
  <c r="X6" i="48"/>
  <c r="Y7" i="48"/>
  <c r="Y3" i="48"/>
  <c r="X3" i="48"/>
  <c r="S5" i="48"/>
  <c r="V7" i="48"/>
  <c r="W8" i="48"/>
  <c r="W4" i="48"/>
  <c r="X5" i="48"/>
  <c r="U8" i="48"/>
  <c r="U4" i="48"/>
  <c r="V5" i="48"/>
  <c r="W6" i="48"/>
  <c r="X7" i="48"/>
  <c r="Y8" i="48"/>
  <c r="Y4" i="48"/>
  <c r="T6" i="48"/>
  <c r="U7" i="48"/>
  <c r="U3" i="48"/>
  <c r="V4" i="48"/>
  <c r="S7" i="48"/>
  <c r="S3" i="48"/>
  <c r="T4" i="48"/>
  <c r="U5" i="48"/>
  <c r="V6" i="48"/>
  <c r="W7" i="48"/>
  <c r="W3" i="48"/>
  <c r="X4" i="48"/>
  <c r="S6" i="48"/>
  <c r="V8" i="48"/>
  <c r="T3" i="48"/>
  <c r="Y6" i="48"/>
  <c r="T8" i="48"/>
  <c r="S8" i="48"/>
  <c r="S4" i="48"/>
  <c r="T5" i="48"/>
  <c r="U6" i="48"/>
  <c r="X8" i="48"/>
  <c r="V3" i="48"/>
  <c r="Y5" i="48"/>
  <c r="T7" i="48"/>
  <c r="E9" i="46"/>
  <c r="G10" i="46"/>
  <c r="P6" i="49"/>
  <c r="K8" i="49"/>
  <c r="K4" i="49"/>
  <c r="N6" i="49"/>
  <c r="Q8" i="49"/>
  <c r="Q4" i="49"/>
  <c r="N7" i="49"/>
  <c r="M7" i="49"/>
  <c r="N4" i="49"/>
  <c r="Q6" i="49"/>
  <c r="M3" i="49"/>
  <c r="N5" i="49"/>
  <c r="Q7" i="49"/>
  <c r="Q3" i="49"/>
  <c r="L5" i="49"/>
  <c r="O7" i="49"/>
  <c r="O3" i="49"/>
  <c r="L6" i="49"/>
  <c r="N8" i="49"/>
  <c r="L3" i="49"/>
  <c r="O5" i="49"/>
  <c r="L4" i="49"/>
  <c r="O6" i="49"/>
  <c r="O8" i="49"/>
  <c r="P3" i="49"/>
  <c r="M6" i="49"/>
  <c r="O4" i="49"/>
  <c r="P4" i="49"/>
  <c r="L7" i="49"/>
  <c r="M8" i="49"/>
  <c r="M4" i="49"/>
  <c r="L8" i="49"/>
  <c r="Q5" i="49"/>
  <c r="M5" i="49"/>
  <c r="P7" i="49"/>
  <c r="K6" i="49"/>
  <c r="K5" i="49"/>
  <c r="P8" i="49"/>
  <c r="N3" i="49"/>
  <c r="P5" i="49"/>
  <c r="K7" i="49"/>
  <c r="K3" i="49"/>
  <c r="L8" i="48"/>
  <c r="K4" i="48"/>
  <c r="M6" i="48"/>
  <c r="K7" i="48"/>
  <c r="O7" i="48"/>
  <c r="P6" i="48"/>
  <c r="P5" i="48"/>
  <c r="Q4" i="48"/>
  <c r="L4" i="48"/>
  <c r="L3" i="48"/>
  <c r="N3" i="48"/>
  <c r="Q7" i="48"/>
  <c r="L5" i="48"/>
  <c r="L7" i="48"/>
  <c r="P3" i="48"/>
  <c r="P4" i="48"/>
  <c r="Q3" i="48"/>
  <c r="M4" i="48"/>
  <c r="M7" i="48"/>
  <c r="N6" i="48"/>
  <c r="K8" i="48"/>
  <c r="M3" i="48"/>
  <c r="M8" i="48"/>
  <c r="Q8" i="48"/>
  <c r="O6" i="48"/>
  <c r="O4" i="48"/>
  <c r="N8" i="48"/>
  <c r="K5" i="48"/>
  <c r="N5" i="48"/>
  <c r="N4" i="48"/>
  <c r="O3" i="48"/>
  <c r="Q5" i="48"/>
  <c r="O5" i="48"/>
  <c r="P8" i="48"/>
  <c r="N7" i="48"/>
  <c r="L6" i="48"/>
  <c r="M5" i="48"/>
  <c r="Q6" i="48"/>
  <c r="O8" i="48"/>
  <c r="P7" i="48"/>
  <c r="K3" i="48"/>
  <c r="K6" i="48"/>
  <c r="C9" i="44"/>
  <c r="E10" i="44"/>
  <c r="Y6" i="42"/>
  <c r="T8" i="42"/>
  <c r="S8" i="42"/>
  <c r="S4" i="42"/>
  <c r="T5" i="42"/>
  <c r="U6" i="42"/>
  <c r="V4" i="42"/>
  <c r="T6" i="42"/>
  <c r="U7" i="42"/>
  <c r="U3" i="42"/>
  <c r="U8" i="42"/>
  <c r="S3" i="42"/>
  <c r="Y7" i="42"/>
  <c r="X7" i="42"/>
  <c r="W7" i="42"/>
  <c r="T3" i="42"/>
  <c r="V3" i="42"/>
  <c r="W4" i="42"/>
  <c r="S7" i="42"/>
  <c r="X6" i="42"/>
  <c r="W6" i="42"/>
  <c r="V6" i="42"/>
  <c r="S5" i="42"/>
  <c r="W8" i="42"/>
  <c r="V8" i="42"/>
  <c r="T4" i="42"/>
  <c r="Y8" i="42"/>
  <c r="X4" i="42"/>
  <c r="Y5" i="42"/>
  <c r="X8" i="42"/>
  <c r="W5" i="42"/>
  <c r="V5" i="42"/>
  <c r="U5" i="42"/>
  <c r="X3" i="42"/>
  <c r="Y4" i="42"/>
  <c r="V7" i="42"/>
  <c r="S6" i="42"/>
  <c r="T7" i="42"/>
  <c r="U4" i="42"/>
  <c r="Y3" i="42"/>
  <c r="W3" i="42"/>
  <c r="X5" i="42"/>
  <c r="G10" i="40"/>
  <c r="E9" i="40"/>
  <c r="C10" i="50"/>
  <c r="A9" i="50"/>
  <c r="C9" i="48"/>
  <c r="E10" i="48"/>
  <c r="L4" i="40"/>
  <c r="M5" i="40"/>
  <c r="N6" i="40"/>
  <c r="O7" i="40"/>
  <c r="O3" i="40"/>
  <c r="P4" i="40"/>
  <c r="K6" i="40"/>
  <c r="N8" i="40"/>
  <c r="L3" i="40"/>
  <c r="O5" i="40"/>
  <c r="L8" i="40"/>
  <c r="K8" i="40"/>
  <c r="K4" i="40"/>
  <c r="L5" i="40"/>
  <c r="M6" i="40"/>
  <c r="P8" i="40"/>
  <c r="N3" i="40"/>
  <c r="Q5" i="40"/>
  <c r="L7" i="40"/>
  <c r="M8" i="40"/>
  <c r="M4" i="40"/>
  <c r="P6" i="40"/>
  <c r="Q7" i="40"/>
  <c r="Q3" i="40"/>
  <c r="P3" i="40"/>
  <c r="K5" i="40"/>
  <c r="N7" i="40"/>
  <c r="O8" i="40"/>
  <c r="O4" i="40"/>
  <c r="P5" i="40"/>
  <c r="K7" i="40"/>
  <c r="K3" i="40"/>
  <c r="N5" i="40"/>
  <c r="O6" i="40"/>
  <c r="P7" i="40"/>
  <c r="Q8" i="40"/>
  <c r="Q4" i="40"/>
  <c r="L6" i="40"/>
  <c r="M7" i="40"/>
  <c r="M3" i="40"/>
  <c r="N4" i="40"/>
  <c r="Q6" i="40"/>
  <c r="E9" i="47"/>
  <c r="G10" i="47"/>
  <c r="C9" i="42"/>
  <c r="E10" i="42"/>
  <c r="E10" i="49"/>
  <c r="C9" i="49"/>
  <c r="S10" i="45"/>
  <c r="K9" i="45"/>
  <c r="S10" i="43"/>
  <c r="K9" i="43"/>
  <c r="S9" i="41"/>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E9" i="1"/>
  <c r="G10" i="1"/>
  <c r="G10" i="48" l="1"/>
  <c r="E9" i="48"/>
  <c r="G10" i="44"/>
  <c r="E9" i="44"/>
  <c r="G10" i="49"/>
  <c r="E9" i="49"/>
  <c r="G9" i="40"/>
  <c r="I10" i="40"/>
  <c r="E9" i="42"/>
  <c r="G10" i="42"/>
  <c r="I10" i="46"/>
  <c r="G9" i="46"/>
  <c r="G9" i="47"/>
  <c r="I10" i="47"/>
  <c r="C9" i="50"/>
  <c r="E10" i="50"/>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I10" i="1"/>
  <c r="G9" i="1"/>
  <c r="S9" i="43"/>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G10" i="50" l="1"/>
  <c r="E9" i="50"/>
  <c r="K10" i="40"/>
  <c r="I9" i="40"/>
  <c r="I9" i="46"/>
  <c r="K10" i="46"/>
  <c r="G9" i="44"/>
  <c r="I10" i="44"/>
  <c r="K10" i="47"/>
  <c r="I9" i="47"/>
  <c r="I10" i="42"/>
  <c r="G9" i="42"/>
  <c r="I10" i="49"/>
  <c r="G9" i="49"/>
  <c r="I10" i="48"/>
  <c r="G9" i="48"/>
  <c r="I9" i="1"/>
  <c r="K10" i="1"/>
  <c r="K10" i="44" l="1"/>
  <c r="I9" i="44"/>
  <c r="K10" i="48"/>
  <c r="I9" i="48"/>
  <c r="I9" i="42"/>
  <c r="K10" i="42"/>
  <c r="S10" i="40"/>
  <c r="K9" i="40"/>
  <c r="S10" i="46"/>
  <c r="K9" i="46"/>
  <c r="I9" i="49"/>
  <c r="K10" i="49"/>
  <c r="S10" i="47"/>
  <c r="K9" i="47"/>
  <c r="I10" i="50"/>
  <c r="G9" i="50"/>
  <c r="S10" i="1"/>
  <c r="K9" i="1"/>
  <c r="A16" i="46" l="1"/>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S10" i="49"/>
  <c r="K9" i="49"/>
  <c r="I9" i="50"/>
  <c r="K10" i="50"/>
  <c r="S9" i="40"/>
  <c r="A16" i="40"/>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10" i="48"/>
  <c r="K9" i="48"/>
  <c r="S10" i="42"/>
  <c r="K9" i="42"/>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S10" i="44"/>
  <c r="K9" i="44"/>
  <c r="A16" i="1"/>
  <c r="C16" i="1" s="1"/>
  <c r="E16" i="1" s="1"/>
  <c r="G16" i="1" s="1"/>
  <c r="I16" i="1" s="1"/>
  <c r="K16" i="1" s="1"/>
  <c r="S16" i="1" s="1"/>
  <c r="A22" i="1" s="1"/>
  <c r="C22" i="1" s="1"/>
  <c r="E22" i="1" s="1"/>
  <c r="G22" i="1" s="1"/>
  <c r="I22" i="1" s="1"/>
  <c r="K22" i="1" s="1"/>
  <c r="S22" i="1" s="1"/>
  <c r="A28" i="1" s="1"/>
  <c r="C28" i="1" s="1"/>
  <c r="E28" i="1" s="1"/>
  <c r="G28" i="1" s="1"/>
  <c r="I28" i="1" s="1"/>
  <c r="K28" i="1" s="1"/>
  <c r="S28" i="1" s="1"/>
  <c r="A34" i="1" s="1"/>
  <c r="C34" i="1" s="1"/>
  <c r="E34" i="1" s="1"/>
  <c r="G34" i="1" s="1"/>
  <c r="I34" i="1" s="1"/>
  <c r="K34" i="1" s="1"/>
  <c r="S34" i="1" s="1"/>
  <c r="A40" i="1" s="1"/>
  <c r="C40" i="1" s="1"/>
  <c r="S9" i="1"/>
  <c r="S9" i="44" l="1"/>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2"/>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9"/>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K9" i="50"/>
  <c r="S10" i="50"/>
  <c r="S9" i="48"/>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alcChain>
</file>

<file path=xl/sharedStrings.xml><?xml version="1.0" encoding="utf-8"?>
<sst xmlns="http://schemas.openxmlformats.org/spreadsheetml/2006/main" count="110" uniqueCount="46">
  <si>
    <t>Ex. Orientation Session 2</t>
  </si>
  <si>
    <t>Ex. ORIENTATION TABLING</t>
  </si>
  <si>
    <t>Recruitment Grill &amp; Chill</t>
  </si>
  <si>
    <t>Year</t>
  </si>
  <si>
    <t>Start Month</t>
  </si>
  <si>
    <t>Start Day of Week</t>
  </si>
  <si>
    <t>Ex. Orientation Session</t>
  </si>
  <si>
    <t>Recruitment Event w/ Alum</t>
  </si>
  <si>
    <t>Notes</t>
  </si>
  <si>
    <t>Ex. Follow up w/ guys</t>
  </si>
  <si>
    <t>Ex. Freshmen Move-In Day</t>
  </si>
  <si>
    <t>Ex. Volleyball (open)</t>
  </si>
  <si>
    <t>about move in day help</t>
  </si>
  <si>
    <t>Ex. 1st IFC Meeting</t>
  </si>
  <si>
    <t>Ex. Labor Day|Lake Day</t>
  </si>
  <si>
    <t>Ex. Rush Begins: Round 1 (30)</t>
  </si>
  <si>
    <t>Ex. Rush Round 1 (30 min)</t>
  </si>
  <si>
    <t>Ex. Rush Round 2 (45 min)</t>
  </si>
  <si>
    <t>Ex. Remind &amp; prepare people </t>
  </si>
  <si>
    <t>Ex. Rush Round 3 (1.5 hrs)</t>
  </si>
  <si>
    <t>Ex. Bid Day - Union 11 AM</t>
  </si>
  <si>
    <t>Ex. House Tours/VA Speech</t>
  </si>
  <si>
    <t>Ex. Corn Hole Tourny @ House</t>
  </si>
  <si>
    <t>about cooking for Round 3</t>
  </si>
  <si>
    <t>Dinner|Fajitas &amp; Desert|TBD</t>
  </si>
  <si>
    <t>Turn bids in Sat morning|9AM</t>
  </si>
  <si>
    <t>Ex. Recruitment Committee</t>
  </si>
  <si>
    <t>Meeting @ 8:30</t>
  </si>
  <si>
    <t>Begin Spring Recruitment Prep</t>
  </si>
  <si>
    <t>Ex. Finals Begin</t>
  </si>
  <si>
    <t>Ex. Finals</t>
  </si>
  <si>
    <t>Ex. 1st Recruitment Meeting</t>
  </si>
  <si>
    <t>Strategize for Spring Rush</t>
  </si>
  <si>
    <t>Ex. Event #1 for Spring Rush</t>
  </si>
  <si>
    <t>Ex. Event # 2 for Spring Rush</t>
  </si>
  <si>
    <t>Ex. Event #3 for Spring Rush</t>
  </si>
  <si>
    <t>Ex. Event #4 for Spring Rush</t>
  </si>
  <si>
    <t>Ex. Event #5 for Spring Rush</t>
  </si>
  <si>
    <t>Ex. 6PM Pre-Initiation Hosted</t>
  </si>
  <si>
    <t>before Chapter Meeting</t>
  </si>
  <si>
    <t>Meeting @ 7:00 PM</t>
  </si>
  <si>
    <t>Ex. Prep for Summer Events</t>
  </si>
  <si>
    <t>Orientation, Tabling, Kickbacks, etc</t>
  </si>
  <si>
    <t>Recruitment Committee</t>
  </si>
  <si>
    <r>
      <t>Step 1:</t>
    </r>
    <r>
      <rPr>
        <b/>
        <sz val="12"/>
        <color theme="1" tint="0.34998626667073579"/>
        <rFont val="Trebuchet MS"/>
        <family val="2"/>
      </rPr>
      <t xml:space="preserve"> Enter the Year and Start Month</t>
    </r>
  </si>
  <si>
    <r>
      <t>Step 2:</t>
    </r>
    <r>
      <rPr>
        <b/>
        <sz val="12"/>
        <color theme="1" tint="0.34998626667073579"/>
        <rFont val="Trebuchet MS"/>
        <family val="2"/>
      </rPr>
      <t xml:space="preserve"> Choose the Start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</si>
</sst>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7"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b/>
      <sz val="48"/>
      <color theme="4" tint="-0.249977111117893"/>
      <name val="Calibri"/>
      <family val="2"/>
      <scheme val="major"/>
    </font>
    <font>
      <b/>
      <sz val="16"/>
      <color theme="0"/>
      <name val="Calibri"/>
      <family val="2"/>
      <scheme val="major"/>
    </font>
    <font>
      <sz val="9"/>
      <name val="Calibri"/>
      <family val="1"/>
      <scheme val="minor"/>
    </font>
    <font>
      <sz val="9"/>
      <name val="Arial"/>
      <family val="2"/>
    </font>
    <font>
      <sz val="9"/>
      <color indexed="60"/>
      <name val="Century Gothic"/>
      <family val="2"/>
    </font>
    <font>
      <b/>
      <sz val="9"/>
      <color theme="4" tint="-0.249977111117893"/>
      <name val="Calibri"/>
      <family val="2"/>
      <scheme val="major"/>
    </font>
    <font>
      <sz val="10"/>
      <color theme="0" tint="-0.34998626667073579"/>
      <name val="Arial"/>
      <family val="2"/>
    </font>
    <font>
      <b/>
      <sz val="48"/>
      <color theme="4" tint="-0.249977111117893"/>
      <name val="Trebuchet MS"/>
      <family val="2"/>
    </font>
    <font>
      <sz val="8"/>
      <name val="Trebuchet MS"/>
      <family val="2"/>
    </font>
    <font>
      <sz val="9"/>
      <name val="Trebuchet MS"/>
      <family val="2"/>
    </font>
    <font>
      <sz val="7"/>
      <name val="Trebuchet MS"/>
      <family val="2"/>
    </font>
    <font>
      <b/>
      <sz val="9"/>
      <color theme="4" tint="-0.249977111117893"/>
      <name val="Trebuchet MS"/>
      <family val="2"/>
    </font>
    <font>
      <sz val="9"/>
      <color indexed="60"/>
      <name val="Trebuchet MS"/>
      <family val="2"/>
    </font>
    <font>
      <b/>
      <sz val="16"/>
      <color theme="0"/>
      <name val="Trebuchet MS"/>
      <family val="2"/>
    </font>
    <font>
      <sz val="10"/>
      <name val="Trebuchet MS"/>
      <family val="2"/>
    </font>
    <font>
      <b/>
      <sz val="12"/>
      <color theme="1" tint="0.499984740745262"/>
      <name val="Trebuchet MS"/>
      <family val="2"/>
    </font>
    <font>
      <b/>
      <sz val="14"/>
      <name val="Trebuchet MS"/>
      <family val="2"/>
    </font>
    <font>
      <sz val="8"/>
      <color theme="4" tint="-0.249977111117893"/>
      <name val="Trebuchet MS"/>
      <family val="2"/>
    </font>
    <font>
      <u/>
      <sz val="11"/>
      <color theme="1" tint="0.499984740745262"/>
      <name val="Trebuchet MS"/>
      <family val="2"/>
    </font>
    <font>
      <b/>
      <sz val="12"/>
      <color theme="4" tint="-0.249977111117893"/>
      <name val="Trebuchet MS"/>
      <family val="2"/>
    </font>
    <font>
      <b/>
      <sz val="12"/>
      <color theme="1" tint="0.34998626667073579"/>
      <name val="Trebuchet MS"/>
      <family val="2"/>
    </font>
    <font>
      <b/>
      <sz val="10"/>
      <color theme="0"/>
      <name val="Trebuchet MS"/>
      <family val="2"/>
    </font>
    <font>
      <b/>
      <sz val="10"/>
      <name val="Trebuchet MS"/>
      <family val="2"/>
    </font>
    <font>
      <sz val="10"/>
      <color theme="1" tint="0.249977111117893"/>
      <name val="Trebuchet MS"/>
      <family val="2"/>
    </font>
    <font>
      <sz val="11"/>
      <color theme="1" tint="0.34998626667073579"/>
      <name val="Trebuchet MS"/>
      <family val="2"/>
    </font>
    <font>
      <sz val="10"/>
      <color theme="1" tint="0.499984740745262"/>
      <name val="Trebuchet MS"/>
      <family val="2"/>
    </font>
    <font>
      <sz val="8"/>
      <color theme="1" tint="0.499984740745262"/>
      <name val="Trebuchet MS"/>
      <family val="2"/>
    </font>
    <font>
      <sz val="10"/>
      <color theme="0" tint="-0.34998626667073579"/>
      <name val="Trebuchet MS"/>
      <family val="2"/>
    </font>
    <font>
      <b/>
      <sz val="48"/>
      <color rgb="FF005596"/>
      <name val="Trebuchet MS"/>
      <family val="2"/>
    </font>
    <font>
      <b/>
      <sz val="11"/>
      <color rgb="FF005596"/>
      <name val="Trebuchet MS"/>
      <family val="2"/>
    </font>
    <font>
      <b/>
      <sz val="14"/>
      <color rgb="FF005596"/>
      <name val="Trebuchet MS"/>
      <family val="2"/>
    </font>
    <font>
      <b/>
      <sz val="48"/>
      <color rgb="FF005596"/>
      <name val="Calibri"/>
      <family val="2"/>
      <scheme val="major"/>
    </font>
    <font>
      <b/>
      <sz val="11"/>
      <color rgb="FF005596"/>
      <name val="Calibri"/>
      <family val="2"/>
      <scheme val="major"/>
    </font>
    <font>
      <b/>
      <sz val="9"/>
      <color rgb="FF005596"/>
      <name val="Trebuchet MS"/>
      <family val="2"/>
    </font>
    <font>
      <b/>
      <sz val="9"/>
      <color rgb="FF005596"/>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FF"/>
        <bgColor indexed="64"/>
      </patternFill>
    </fill>
    <fill>
      <patternFill patternType="solid">
        <fgColor rgb="FF005596"/>
        <bgColor indexed="64"/>
      </patternFill>
    </fill>
  </fills>
  <borders count="14">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s>
  <cellStyleXfs count="4">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 fillId="0" borderId="0"/>
  </cellStyleXfs>
  <cellXfs count="125">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7" fillId="0" borderId="1" xfId="0" applyFont="1" applyBorder="1" applyAlignment="1">
      <alignment horizontal="left" vertical="center" indent="1"/>
    </xf>
    <xf numFmtId="0" fontId="6" fillId="0" borderId="7" xfId="0" applyFont="1" applyBorder="1"/>
    <xf numFmtId="0" fontId="6" fillId="0" borderId="3" xfId="0" applyFont="1" applyBorder="1" applyAlignment="1">
      <alignment horizontal="left" vertical="center"/>
    </xf>
    <xf numFmtId="0" fontId="6" fillId="0" borderId="5" xfId="1" applyFont="1" applyBorder="1" applyAlignment="1" applyProtection="1">
      <alignment horizontal="left" vertical="center"/>
    </xf>
    <xf numFmtId="0" fontId="6" fillId="0" borderId="8" xfId="1" applyFont="1" applyBorder="1" applyAlignment="1" applyProtection="1">
      <alignment vertical="center"/>
    </xf>
    <xf numFmtId="164" fontId="14" fillId="0" borderId="0" xfId="0" applyNumberFormat="1" applyFont="1" applyAlignment="1">
      <alignment horizontal="center" vertical="center" shrinkToFit="1"/>
    </xf>
    <xf numFmtId="0" fontId="15" fillId="0" borderId="0" xfId="0" applyFont="1"/>
    <xf numFmtId="0" fontId="16" fillId="0" borderId="0" xfId="0" applyFont="1" applyAlignment="1">
      <alignment vertical="center"/>
    </xf>
    <xf numFmtId="166" fontId="17" fillId="0" borderId="0" xfId="0" applyNumberFormat="1" applyFont="1" applyAlignment="1">
      <alignment horizontal="left" vertical="top"/>
    </xf>
    <xf numFmtId="166" fontId="17" fillId="0" borderId="0" xfId="0" applyNumberFormat="1" applyFont="1" applyAlignment="1">
      <alignment vertical="top"/>
    </xf>
    <xf numFmtId="0" fontId="5" fillId="3" borderId="7" xfId="0" applyFont="1" applyFill="1" applyBorder="1" applyAlignment="1">
      <alignment horizontal="left" vertical="center" shrinkToFit="1"/>
    </xf>
    <xf numFmtId="164"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6" fontId="12" fillId="0" borderId="0" xfId="0" applyNumberFormat="1" applyFont="1" applyAlignment="1">
      <alignment horizontal="left" vertical="top"/>
    </xf>
    <xf numFmtId="164" fontId="4" fillId="3" borderId="1" xfId="0" applyNumberFormat="1" applyFont="1" applyFill="1" applyBorder="1" applyAlignment="1">
      <alignment horizontal="center" vertical="center" shrinkToFit="1"/>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4" xfId="0" applyFont="1" applyFill="1" applyBorder="1" applyAlignment="1">
      <alignment horizontal="center" vertical="center"/>
    </xf>
    <xf numFmtId="164" fontId="4" fillId="0" borderId="1" xfId="0" applyNumberFormat="1" applyFont="1" applyBorder="1" applyAlignment="1">
      <alignment horizontal="center" vertical="center" shrinkToFit="1"/>
    </xf>
    <xf numFmtId="164"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164" fontId="4" fillId="3" borderId="7"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18" fillId="0" borderId="8" xfId="1" applyFont="1" applyBorder="1" applyAlignment="1" applyProtection="1">
      <alignment horizontal="right" vertical="center"/>
    </xf>
    <xf numFmtId="0" fontId="18" fillId="0" borderId="6" xfId="1" applyFont="1" applyBorder="1" applyAlignment="1" applyProtection="1">
      <alignment horizontal="right" vertical="center"/>
    </xf>
    <xf numFmtId="0" fontId="18" fillId="0" borderId="0" xfId="1" applyFont="1" applyAlignment="1" applyProtection="1">
      <alignment horizontal="right" vertical="center"/>
    </xf>
    <xf numFmtId="0" fontId="18" fillId="0" borderId="4" xfId="1" applyFont="1" applyBorder="1" applyAlignment="1" applyProtection="1">
      <alignment horizontal="right" vertical="center"/>
    </xf>
    <xf numFmtId="0" fontId="6" fillId="6" borderId="3" xfId="0" applyFont="1" applyFill="1" applyBorder="1" applyAlignment="1">
      <alignment horizontal="center" vertical="center"/>
    </xf>
    <xf numFmtId="0" fontId="6" fillId="6" borderId="0" xfId="0" applyFont="1" applyFill="1" applyAlignment="1">
      <alignment horizontal="center" vertical="center"/>
    </xf>
    <xf numFmtId="166" fontId="19" fillId="0" borderId="0" xfId="0" applyNumberFormat="1" applyFont="1" applyAlignment="1">
      <alignment horizontal="left" vertical="top"/>
    </xf>
    <xf numFmtId="0" fontId="20" fillId="0" borderId="0" xfId="0" applyFont="1"/>
    <xf numFmtId="164" fontId="21" fillId="0" borderId="0" xfId="0" applyNumberFormat="1" applyFont="1" applyAlignment="1">
      <alignment horizontal="center" vertical="center" shrinkToFit="1"/>
    </xf>
    <xf numFmtId="0" fontId="22" fillId="0" borderId="0" xfId="0" applyFont="1"/>
    <xf numFmtId="166" fontId="23" fillId="0" borderId="0" xfId="0" applyNumberFormat="1" applyFont="1" applyAlignment="1">
      <alignment vertical="top"/>
    </xf>
    <xf numFmtId="166" fontId="23" fillId="0" borderId="0" xfId="0" applyNumberFormat="1" applyFont="1" applyAlignment="1">
      <alignment horizontal="left" vertical="top"/>
    </xf>
    <xf numFmtId="0" fontId="21" fillId="0" borderId="0" xfId="0" applyFont="1"/>
    <xf numFmtId="0" fontId="24" fillId="0" borderId="0" xfId="0" applyFont="1" applyAlignment="1">
      <alignment vertical="center"/>
    </xf>
    <xf numFmtId="0" fontId="22" fillId="0" borderId="0" xfId="0" applyFont="1" applyAlignment="1">
      <alignment vertical="center"/>
    </xf>
    <xf numFmtId="0" fontId="26" fillId="0" borderId="0" xfId="0" applyFont="1" applyAlignment="1">
      <alignment vertical="center"/>
    </xf>
    <xf numFmtId="0" fontId="27" fillId="0" borderId="0" xfId="2" applyNumberFormat="1" applyFont="1" applyAlignment="1">
      <alignment horizontal="left"/>
    </xf>
    <xf numFmtId="164" fontId="28" fillId="3" borderId="1" xfId="0" applyNumberFormat="1" applyFont="1" applyFill="1" applyBorder="1" applyAlignment="1">
      <alignment horizontal="center" vertical="center" shrinkToFit="1"/>
    </xf>
    <xf numFmtId="0" fontId="29" fillId="3" borderId="7" xfId="0" applyFont="1" applyFill="1" applyBorder="1" applyAlignment="1">
      <alignment horizontal="left" vertical="center" shrinkToFit="1"/>
    </xf>
    <xf numFmtId="164" fontId="28" fillId="0" borderId="1" xfId="0" applyNumberFormat="1" applyFont="1" applyBorder="1" applyAlignment="1">
      <alignment horizontal="center" vertical="center" shrinkToFit="1"/>
    </xf>
    <xf numFmtId="0" fontId="29" fillId="0" borderId="2" xfId="0" applyFont="1" applyBorder="1" applyAlignment="1">
      <alignment horizontal="left" vertical="center" shrinkToFit="1"/>
    </xf>
    <xf numFmtId="164" fontId="28" fillId="0" borderId="1" xfId="0" applyNumberFormat="1" applyFont="1" applyBorder="1" applyAlignment="1">
      <alignment horizontal="center" vertical="center" shrinkToFit="1"/>
    </xf>
    <xf numFmtId="164" fontId="28" fillId="0" borderId="7" xfId="0" applyNumberFormat="1" applyFont="1" applyBorder="1" applyAlignment="1">
      <alignment horizontal="center" vertical="center" shrinkToFit="1"/>
    </xf>
    <xf numFmtId="0" fontId="29" fillId="0" borderId="7" xfId="0" applyFont="1" applyBorder="1" applyAlignment="1">
      <alignment horizontal="left" vertical="center" shrinkToFit="1"/>
    </xf>
    <xf numFmtId="0" fontId="29" fillId="0" borderId="2" xfId="0" applyFont="1" applyBorder="1" applyAlignment="1">
      <alignment horizontal="left" vertical="center" shrinkToFit="1"/>
    </xf>
    <xf numFmtId="164" fontId="28" fillId="3" borderId="1" xfId="0" applyNumberFormat="1" applyFont="1" applyFill="1" applyBorder="1" applyAlignment="1">
      <alignment horizontal="center" vertical="center" shrinkToFit="1"/>
    </xf>
    <xf numFmtId="164" fontId="28" fillId="3" borderId="7" xfId="0" applyNumberFormat="1" applyFont="1" applyFill="1" applyBorder="1" applyAlignment="1">
      <alignment horizontal="center" vertical="center" shrinkToFit="1"/>
    </xf>
    <xf numFmtId="0" fontId="29" fillId="3" borderId="7" xfId="0" applyFont="1" applyFill="1" applyBorder="1" applyAlignment="1">
      <alignment horizontal="left" vertical="center" shrinkToFit="1"/>
    </xf>
    <xf numFmtId="0" fontId="29" fillId="3" borderId="2" xfId="0" applyFont="1" applyFill="1" applyBorder="1" applyAlignment="1">
      <alignment horizontal="left" vertical="center" shrinkToFit="1"/>
    </xf>
    <xf numFmtId="0" fontId="30" fillId="0" borderId="0" xfId="1" applyFont="1" applyAlignment="1" applyProtection="1">
      <alignment horizontal="left"/>
    </xf>
    <xf numFmtId="0" fontId="20" fillId="3" borderId="3" xfId="0" applyFont="1" applyFill="1" applyBorder="1" applyAlignment="1">
      <alignment horizontal="center" vertical="center"/>
    </xf>
    <xf numFmtId="0" fontId="20" fillId="3" borderId="0" xfId="0" applyFont="1" applyFill="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0" fontId="20" fillId="3" borderId="4"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8" xfId="0" applyFont="1" applyFill="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3" borderId="6" xfId="0" applyFont="1" applyFill="1" applyBorder="1" applyAlignment="1">
      <alignment horizontal="center" vertical="center"/>
    </xf>
    <xf numFmtId="0" fontId="20" fillId="0" borderId="0" xfId="0" applyFont="1" applyAlignment="1">
      <alignment vertical="center"/>
    </xf>
    <xf numFmtId="0" fontId="31" fillId="2" borderId="0" xfId="0" applyFont="1" applyFill="1" applyAlignment="1">
      <alignment horizontal="left" vertical="center"/>
    </xf>
    <xf numFmtId="0" fontId="26" fillId="0" borderId="0" xfId="0" applyFont="1"/>
    <xf numFmtId="0" fontId="34" fillId="2" borderId="13" xfId="0" applyFont="1" applyFill="1" applyBorder="1" applyAlignment="1">
      <alignment horizontal="center" vertical="center"/>
    </xf>
    <xf numFmtId="0" fontId="35" fillId="0" borderId="0" xfId="0" applyFont="1" applyAlignment="1">
      <alignment vertical="center"/>
    </xf>
    <xf numFmtId="0" fontId="36" fillId="0" borderId="1" xfId="0" applyFont="1" applyBorder="1" applyAlignment="1">
      <alignment horizontal="left" vertical="center" indent="1"/>
    </xf>
    <xf numFmtId="0" fontId="20" fillId="0" borderId="7" xfId="0" applyFont="1" applyBorder="1"/>
    <xf numFmtId="0" fontId="37" fillId="0" borderId="2" xfId="0" applyFont="1" applyBorder="1"/>
    <xf numFmtId="0" fontId="20" fillId="0" borderId="3" xfId="0" applyFont="1" applyBorder="1" applyAlignment="1">
      <alignment horizontal="left" vertical="center"/>
    </xf>
    <xf numFmtId="0" fontId="26" fillId="0" borderId="4" xfId="0" applyFont="1" applyBorder="1"/>
    <xf numFmtId="0" fontId="38" fillId="0" borderId="4" xfId="0" applyFont="1" applyBorder="1" applyAlignment="1">
      <alignment vertical="center"/>
    </xf>
    <xf numFmtId="0" fontId="39" fillId="0" borderId="0" xfId="1" applyFont="1" applyAlignment="1" applyProtection="1">
      <alignment horizontal="right" vertical="center"/>
    </xf>
    <xf numFmtId="0" fontId="39" fillId="0" borderId="4" xfId="1" applyFont="1" applyBorder="1" applyAlignment="1" applyProtection="1">
      <alignment horizontal="right" vertical="center"/>
    </xf>
    <xf numFmtId="0" fontId="20" fillId="0" borderId="5" xfId="1" applyFont="1" applyBorder="1" applyAlignment="1" applyProtection="1">
      <alignment horizontal="left" vertical="center"/>
    </xf>
    <xf numFmtId="0" fontId="20" fillId="0" borderId="8" xfId="1" applyFont="1" applyBorder="1" applyAlignment="1" applyProtection="1">
      <alignment vertical="center"/>
    </xf>
    <xf numFmtId="0" fontId="39" fillId="0" borderId="8" xfId="1" applyFont="1" applyBorder="1" applyAlignment="1" applyProtection="1">
      <alignment horizontal="right" vertical="center"/>
    </xf>
    <xf numFmtId="0" fontId="39" fillId="0" borderId="6" xfId="1" applyFont="1" applyBorder="1" applyAlignment="1" applyProtection="1">
      <alignment horizontal="right" vertical="center"/>
    </xf>
    <xf numFmtId="0" fontId="20" fillId="6" borderId="5" xfId="0" applyFont="1" applyFill="1" applyBorder="1" applyAlignment="1">
      <alignment horizontal="center" vertical="center"/>
    </xf>
    <xf numFmtId="0" fontId="20" fillId="6" borderId="8" xfId="0" applyFont="1" applyFill="1" applyBorder="1" applyAlignment="1">
      <alignment horizontal="center" vertical="center"/>
    </xf>
    <xf numFmtId="167" fontId="25" fillId="7" borderId="9" xfId="0" applyNumberFormat="1" applyFont="1" applyFill="1" applyBorder="1" applyAlignment="1">
      <alignment horizontal="center" vertical="center" shrinkToFit="1"/>
    </xf>
    <xf numFmtId="167" fontId="25" fillId="7" borderId="10" xfId="0" applyNumberFormat="1" applyFont="1" applyFill="1" applyBorder="1" applyAlignment="1">
      <alignment horizontal="center" vertical="center" shrinkToFit="1"/>
    </xf>
    <xf numFmtId="167" fontId="25" fillId="7" borderId="11" xfId="0" applyNumberFormat="1" applyFont="1" applyFill="1" applyBorder="1" applyAlignment="1">
      <alignment horizontal="center" vertical="center" shrinkToFit="1"/>
    </xf>
    <xf numFmtId="0" fontId="33" fillId="7" borderId="12" xfId="0" applyFont="1" applyFill="1" applyBorder="1" applyAlignment="1">
      <alignment horizontal="center" vertical="center"/>
    </xf>
    <xf numFmtId="166" fontId="40" fillId="0" borderId="0" xfId="0" applyNumberFormat="1" applyFont="1" applyAlignment="1">
      <alignment horizontal="left" vertical="top"/>
    </xf>
    <xf numFmtId="165" fontId="41" fillId="4" borderId="0" xfId="0" applyNumberFormat="1" applyFont="1" applyFill="1" applyAlignment="1">
      <alignment horizontal="center" vertical="center"/>
    </xf>
    <xf numFmtId="164" fontId="42" fillId="3" borderId="1" xfId="0" applyNumberFormat="1" applyFont="1" applyFill="1" applyBorder="1" applyAlignment="1">
      <alignment horizontal="center" vertical="center" shrinkToFit="1"/>
    </xf>
    <xf numFmtId="164" fontId="42" fillId="3" borderId="7" xfId="0" applyNumberFormat="1" applyFont="1" applyFill="1" applyBorder="1" applyAlignment="1">
      <alignment horizontal="center" vertical="center" shrinkToFit="1"/>
    </xf>
    <xf numFmtId="164" fontId="42" fillId="0" borderId="1" xfId="0" applyNumberFormat="1" applyFont="1" applyBorder="1" applyAlignment="1">
      <alignment horizontal="center" vertical="center" shrinkToFit="1"/>
    </xf>
    <xf numFmtId="164" fontId="42" fillId="3" borderId="1" xfId="0" applyNumberFormat="1" applyFont="1" applyFill="1" applyBorder="1" applyAlignment="1">
      <alignment horizontal="center" vertical="center" shrinkToFit="1"/>
    </xf>
    <xf numFmtId="166" fontId="43" fillId="0" borderId="0" xfId="0" applyNumberFormat="1" applyFont="1" applyAlignment="1">
      <alignment horizontal="left" vertical="top"/>
    </xf>
    <xf numFmtId="165" fontId="44" fillId="4" borderId="0" xfId="0" applyNumberFormat="1" applyFont="1" applyFill="1" applyAlignment="1">
      <alignment horizontal="center" vertical="center"/>
    </xf>
    <xf numFmtId="167" fontId="13" fillId="7" borderId="9" xfId="0" applyNumberFormat="1" applyFont="1" applyFill="1" applyBorder="1" applyAlignment="1">
      <alignment horizontal="center" vertical="center" shrinkToFit="1"/>
    </xf>
    <xf numFmtId="167" fontId="13" fillId="7" borderId="10" xfId="0" applyNumberFormat="1" applyFont="1" applyFill="1" applyBorder="1" applyAlignment="1">
      <alignment horizontal="center" vertical="center" shrinkToFit="1"/>
    </xf>
    <xf numFmtId="167" fontId="13" fillId="7" borderId="11" xfId="0" applyNumberFormat="1" applyFont="1" applyFill="1" applyBorder="1" applyAlignment="1">
      <alignment horizontal="center" vertical="center" shrinkToFit="1"/>
    </xf>
    <xf numFmtId="0" fontId="45" fillId="0" borderId="0" xfId="0" applyFont="1" applyAlignment="1">
      <alignment horizontal="center" shrinkToFit="1"/>
    </xf>
    <xf numFmtId="0" fontId="46" fillId="0" borderId="0" xfId="0" applyFont="1" applyAlignment="1">
      <alignment horizontal="center" shrinkToFit="1"/>
    </xf>
  </cellXfs>
  <cellStyles count="4">
    <cellStyle name="Comma" xfId="2" builtinId="3"/>
    <cellStyle name="Hyperlink" xfId="1" builtinId="8" customBuiltin="1"/>
    <cellStyle name="Normal" xfId="0" builtinId="0" customBuiltin="1"/>
    <cellStyle name="Normal 2" xfId="3" xr:uid="{00000000-0005-0000-0000-000003000000}"/>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0055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AF45"/>
  <sheetViews>
    <sheetView showGridLines="0" tabSelected="1" workbookViewId="0">
      <selection activeCell="I26" sqref="I26:J26"/>
    </sheetView>
  </sheetViews>
  <sheetFormatPr baseColWidth="10" defaultColWidth="8.83203125" defaultRowHeight="13" x14ac:dyDescent="0.15"/>
  <cols>
    <col min="1" max="1" width="4.83203125" style="91" customWidth="1"/>
    <col min="2" max="2" width="13.6640625" style="91" customWidth="1"/>
    <col min="3" max="3" width="4.83203125" style="91" customWidth="1"/>
    <col min="4" max="4" width="13.6640625" style="91" customWidth="1"/>
    <col min="5" max="5" width="4.83203125" style="91" customWidth="1"/>
    <col min="6" max="6" width="13.6640625" style="91" customWidth="1"/>
    <col min="7" max="7" width="4.83203125" style="91" customWidth="1"/>
    <col min="8" max="8" width="13.6640625" style="91" customWidth="1"/>
    <col min="9" max="9" width="4.83203125" style="91" customWidth="1"/>
    <col min="10" max="10" width="13.6640625" style="91" customWidth="1"/>
    <col min="11" max="17" width="2.5" style="91" customWidth="1"/>
    <col min="18" max="18" width="1.5" style="91" customWidth="1"/>
    <col min="19" max="25" width="2.5" style="91" customWidth="1"/>
    <col min="26" max="26" width="1.5" style="91" customWidth="1"/>
    <col min="27" max="27" width="7.5" style="91" customWidth="1"/>
    <col min="28" max="28" width="6.5" style="91" customWidth="1"/>
    <col min="29" max="29" width="17.1640625" style="91" customWidth="1"/>
    <col min="30" max="30" width="10.33203125" style="91" customWidth="1"/>
    <col min="31" max="16384" width="8.83203125" style="91"/>
  </cols>
  <sheetData>
    <row r="1" spans="1:32" s="52" customFormat="1" ht="15" customHeight="1" x14ac:dyDescent="0.15">
      <c r="A1" s="112">
        <f>DATE(AD18,AD20,1)</f>
        <v>44013</v>
      </c>
      <c r="B1" s="112"/>
      <c r="C1" s="112"/>
      <c r="D1" s="112"/>
      <c r="E1" s="112"/>
      <c r="F1" s="112"/>
      <c r="G1" s="112"/>
      <c r="H1" s="112"/>
      <c r="I1" s="51"/>
      <c r="J1" s="51"/>
      <c r="K1" s="113">
        <f>DATE(YEAR(A1),MONTH(A1)-1,1)</f>
        <v>43983</v>
      </c>
      <c r="L1" s="113"/>
      <c r="M1" s="113"/>
      <c r="N1" s="113"/>
      <c r="O1" s="113"/>
      <c r="P1" s="113"/>
      <c r="Q1" s="113"/>
      <c r="S1" s="113">
        <f>DATE(YEAR(A1),MONTH(A1)+1,1)</f>
        <v>44044</v>
      </c>
      <c r="T1" s="113"/>
      <c r="U1" s="113"/>
      <c r="V1" s="113"/>
      <c r="W1" s="113"/>
      <c r="X1" s="113"/>
      <c r="Y1" s="113"/>
    </row>
    <row r="2" spans="1:32" s="52" customFormat="1" ht="11.25" customHeight="1" x14ac:dyDescent="0.15">
      <c r="A2" s="112"/>
      <c r="B2" s="112"/>
      <c r="C2" s="112"/>
      <c r="D2" s="112"/>
      <c r="E2" s="112"/>
      <c r="F2" s="112"/>
      <c r="G2" s="112"/>
      <c r="H2" s="112"/>
      <c r="I2" s="51"/>
      <c r="J2" s="51"/>
      <c r="K2" s="123" t="str">
        <f>INDEX({"S";"M";"T";"W";"T";"F";"S"},1+MOD(start_day+1-2,7))</f>
        <v>S</v>
      </c>
      <c r="L2" s="123" t="str">
        <f>INDEX({"S";"M";"T";"W";"T";"F";"S"},1+MOD(start_day+2-2,7))</f>
        <v>M</v>
      </c>
      <c r="M2" s="123" t="str">
        <f>INDEX({"S";"M";"T";"W";"T";"F";"S"},1+MOD(start_day+3-2,7))</f>
        <v>T</v>
      </c>
      <c r="N2" s="123" t="str">
        <f>INDEX({"S";"M";"T";"W";"T";"F";"S"},1+MOD(start_day+4-2,7))</f>
        <v>W</v>
      </c>
      <c r="O2" s="123" t="str">
        <f>INDEX({"S";"M";"T";"W";"T";"F";"S"},1+MOD(start_day+5-2,7))</f>
        <v>T</v>
      </c>
      <c r="P2" s="123" t="str">
        <f>INDEX({"S";"M";"T";"W";"T";"F";"S"},1+MOD(start_day+6-2,7))</f>
        <v>F</v>
      </c>
      <c r="Q2" s="123" t="str">
        <f>INDEX({"S";"M";"T";"W";"T";"F";"S"},1+MOD(start_day+7-2,7))</f>
        <v>S</v>
      </c>
      <c r="S2" s="123" t="str">
        <f>INDEX({"S";"M";"T";"W";"T";"F";"S"},1+MOD(start_day+1-2,7))</f>
        <v>S</v>
      </c>
      <c r="T2" s="123" t="str">
        <f>INDEX({"S";"M";"T";"W";"T";"F";"S"},1+MOD(start_day+2-2,7))</f>
        <v>M</v>
      </c>
      <c r="U2" s="123" t="str">
        <f>INDEX({"S";"M";"T";"W";"T";"F";"S"},1+MOD(start_day+3-2,7))</f>
        <v>T</v>
      </c>
      <c r="V2" s="123" t="str">
        <f>INDEX({"S";"M";"T";"W";"T";"F";"S"},1+MOD(start_day+4-2,7))</f>
        <v>W</v>
      </c>
      <c r="W2" s="123" t="str">
        <f>INDEX({"S";"M";"T";"W";"T";"F";"S"},1+MOD(start_day+5-2,7))</f>
        <v>T</v>
      </c>
      <c r="X2" s="123" t="str">
        <f>INDEX({"S";"M";"T";"W";"T";"F";"S"},1+MOD(start_day+6-2,7))</f>
        <v>F</v>
      </c>
      <c r="Y2" s="123" t="str">
        <f>INDEX({"S";"M";"T";"W";"T";"F";"S"},1+MOD(start_day+7-2,7))</f>
        <v>S</v>
      </c>
    </row>
    <row r="3" spans="1:32" s="54" customFormat="1" ht="9" customHeight="1" x14ac:dyDescent="0.15">
      <c r="A3" s="112"/>
      <c r="B3" s="112"/>
      <c r="C3" s="112"/>
      <c r="D3" s="112"/>
      <c r="E3" s="112"/>
      <c r="F3" s="112"/>
      <c r="G3" s="112"/>
      <c r="H3" s="112"/>
      <c r="I3" s="51"/>
      <c r="J3" s="51"/>
      <c r="K3" s="53" t="str">
        <f t="shared" ref="K3:Q8" si="0">IF(MONTH($K$1)&lt;&gt;MONTH($K$1-(WEEKDAY($K$1,1)-(start_day-1))-IF((WEEKDAY($K$1,1)-(start_day-1))&lt;=0,7,0)+(ROW(K3)-ROW($K$3))*7+(COLUMN(K3)-COLUMN($K$3)+1)),"",$K$1-(WEEKDAY($K$1,1)-(start_day-1))-IF((WEEKDAY($K$1,1)-(start_day-1))&lt;=0,7,0)+(ROW(K3)-ROW($K$3))*7+(COLUMN(K3)-COLUMN($K$3)+1))</f>
        <v/>
      </c>
      <c r="L3" s="53">
        <f t="shared" si="0"/>
        <v>43983</v>
      </c>
      <c r="M3" s="53">
        <f t="shared" si="0"/>
        <v>43984</v>
      </c>
      <c r="N3" s="53">
        <f t="shared" si="0"/>
        <v>43985</v>
      </c>
      <c r="O3" s="53">
        <f t="shared" si="0"/>
        <v>43986</v>
      </c>
      <c r="P3" s="53">
        <f t="shared" si="0"/>
        <v>43987</v>
      </c>
      <c r="Q3" s="53">
        <f t="shared" si="0"/>
        <v>43988</v>
      </c>
      <c r="R3" s="52"/>
      <c r="S3" s="53" t="str">
        <f t="shared" ref="S3:Y8" si="1">IF(MONTH($S$1)&lt;&gt;MONTH($S$1-(WEEKDAY($S$1,1)-(start_day-1))-IF((WEEKDAY($S$1,1)-(start_day-1))&lt;=0,7,0)+(ROW(S3)-ROW($S$3))*7+(COLUMN(S3)-COLUMN($S$3)+1)),"",$S$1-(WEEKDAY($S$1,1)-(start_day-1))-IF((WEEKDAY($S$1,1)-(start_day-1))&lt;=0,7,0)+(ROW(S3)-ROW($S$3))*7+(COLUMN(S3)-COLUMN($S$3)+1))</f>
        <v/>
      </c>
      <c r="T3" s="53" t="str">
        <f t="shared" si="1"/>
        <v/>
      </c>
      <c r="U3" s="53" t="str">
        <f t="shared" si="1"/>
        <v/>
      </c>
      <c r="V3" s="53" t="str">
        <f t="shared" si="1"/>
        <v/>
      </c>
      <c r="W3" s="53" t="str">
        <f t="shared" si="1"/>
        <v/>
      </c>
      <c r="X3" s="53" t="str">
        <f t="shared" si="1"/>
        <v/>
      </c>
      <c r="Y3" s="53">
        <f t="shared" si="1"/>
        <v>44044</v>
      </c>
      <c r="AB3" s="52"/>
      <c r="AC3" s="52"/>
      <c r="AD3" s="52"/>
      <c r="AE3" s="52"/>
    </row>
    <row r="4" spans="1:32" s="54" customFormat="1" ht="9" customHeight="1" x14ac:dyDescent="0.15">
      <c r="A4" s="112"/>
      <c r="B4" s="112"/>
      <c r="C4" s="112"/>
      <c r="D4" s="112"/>
      <c r="E4" s="112"/>
      <c r="F4" s="112"/>
      <c r="G4" s="112"/>
      <c r="H4" s="112"/>
      <c r="I4" s="51"/>
      <c r="J4" s="51"/>
      <c r="K4" s="53">
        <f t="shared" si="0"/>
        <v>43989</v>
      </c>
      <c r="L4" s="53">
        <f t="shared" si="0"/>
        <v>43990</v>
      </c>
      <c r="M4" s="53">
        <f t="shared" si="0"/>
        <v>43991</v>
      </c>
      <c r="N4" s="53">
        <f t="shared" si="0"/>
        <v>43992</v>
      </c>
      <c r="O4" s="53">
        <f t="shared" si="0"/>
        <v>43993</v>
      </c>
      <c r="P4" s="53">
        <f t="shared" si="0"/>
        <v>43994</v>
      </c>
      <c r="Q4" s="53">
        <f t="shared" si="0"/>
        <v>43995</v>
      </c>
      <c r="R4" s="52"/>
      <c r="S4" s="53">
        <f t="shared" si="1"/>
        <v>44045</v>
      </c>
      <c r="T4" s="53">
        <f t="shared" si="1"/>
        <v>44046</v>
      </c>
      <c r="U4" s="53">
        <f t="shared" si="1"/>
        <v>44047</v>
      </c>
      <c r="V4" s="53">
        <f t="shared" si="1"/>
        <v>44048</v>
      </c>
      <c r="W4" s="53">
        <f t="shared" si="1"/>
        <v>44049</v>
      </c>
      <c r="X4" s="53">
        <f t="shared" si="1"/>
        <v>44050</v>
      </c>
      <c r="Y4" s="53">
        <f t="shared" si="1"/>
        <v>44051</v>
      </c>
      <c r="AB4" s="52"/>
      <c r="AC4" s="52"/>
      <c r="AD4" s="52"/>
      <c r="AE4" s="52"/>
    </row>
    <row r="5" spans="1:32" s="54" customFormat="1" ht="9" customHeight="1" x14ac:dyDescent="0.15">
      <c r="A5" s="112"/>
      <c r="B5" s="112"/>
      <c r="C5" s="112"/>
      <c r="D5" s="112"/>
      <c r="E5" s="112"/>
      <c r="F5" s="112"/>
      <c r="G5" s="112"/>
      <c r="H5" s="112"/>
      <c r="I5" s="51"/>
      <c r="J5" s="51"/>
      <c r="K5" s="53">
        <f t="shared" si="0"/>
        <v>43996</v>
      </c>
      <c r="L5" s="53">
        <f t="shared" si="0"/>
        <v>43997</v>
      </c>
      <c r="M5" s="53">
        <f t="shared" si="0"/>
        <v>43998</v>
      </c>
      <c r="N5" s="53">
        <f t="shared" si="0"/>
        <v>43999</v>
      </c>
      <c r="O5" s="53">
        <f t="shared" si="0"/>
        <v>44000</v>
      </c>
      <c r="P5" s="53">
        <f t="shared" si="0"/>
        <v>44001</v>
      </c>
      <c r="Q5" s="53">
        <f t="shared" si="0"/>
        <v>44002</v>
      </c>
      <c r="R5" s="52"/>
      <c r="S5" s="53">
        <f t="shared" si="1"/>
        <v>44052</v>
      </c>
      <c r="T5" s="53">
        <f t="shared" si="1"/>
        <v>44053</v>
      </c>
      <c r="U5" s="53">
        <f t="shared" si="1"/>
        <v>44054</v>
      </c>
      <c r="V5" s="53">
        <f t="shared" si="1"/>
        <v>44055</v>
      </c>
      <c r="W5" s="53">
        <f t="shared" si="1"/>
        <v>44056</v>
      </c>
      <c r="X5" s="53">
        <f t="shared" si="1"/>
        <v>44057</v>
      </c>
      <c r="Y5" s="53">
        <f t="shared" si="1"/>
        <v>44058</v>
      </c>
      <c r="AB5" s="52"/>
      <c r="AC5" s="52"/>
      <c r="AD5" s="52"/>
      <c r="AE5" s="52"/>
    </row>
    <row r="6" spans="1:32" s="54" customFormat="1" ht="9" customHeight="1" x14ac:dyDescent="0.15">
      <c r="A6" s="112"/>
      <c r="B6" s="112"/>
      <c r="C6" s="112"/>
      <c r="D6" s="112"/>
      <c r="E6" s="112"/>
      <c r="F6" s="112"/>
      <c r="G6" s="112"/>
      <c r="H6" s="112"/>
      <c r="I6" s="51"/>
      <c r="J6" s="51"/>
      <c r="K6" s="53">
        <f t="shared" si="0"/>
        <v>44003</v>
      </c>
      <c r="L6" s="53">
        <f t="shared" si="0"/>
        <v>44004</v>
      </c>
      <c r="M6" s="53">
        <f t="shared" si="0"/>
        <v>44005</v>
      </c>
      <c r="N6" s="53">
        <f t="shared" si="0"/>
        <v>44006</v>
      </c>
      <c r="O6" s="53">
        <f t="shared" si="0"/>
        <v>44007</v>
      </c>
      <c r="P6" s="53">
        <f t="shared" si="0"/>
        <v>44008</v>
      </c>
      <c r="Q6" s="53">
        <f t="shared" si="0"/>
        <v>44009</v>
      </c>
      <c r="R6" s="52"/>
      <c r="S6" s="53">
        <f t="shared" si="1"/>
        <v>44059</v>
      </c>
      <c r="T6" s="53">
        <f t="shared" si="1"/>
        <v>44060</v>
      </c>
      <c r="U6" s="53">
        <f t="shared" si="1"/>
        <v>44061</v>
      </c>
      <c r="V6" s="53">
        <f t="shared" si="1"/>
        <v>44062</v>
      </c>
      <c r="W6" s="53">
        <f t="shared" si="1"/>
        <v>44063</v>
      </c>
      <c r="X6" s="53">
        <f t="shared" si="1"/>
        <v>44064</v>
      </c>
      <c r="Y6" s="53">
        <f t="shared" si="1"/>
        <v>44065</v>
      </c>
      <c r="AB6" s="52"/>
      <c r="AC6" s="52"/>
      <c r="AD6" s="52"/>
      <c r="AE6" s="52"/>
    </row>
    <row r="7" spans="1:32" s="54" customFormat="1" ht="9" customHeight="1" x14ac:dyDescent="0.15">
      <c r="A7" s="112"/>
      <c r="B7" s="112"/>
      <c r="C7" s="112"/>
      <c r="D7" s="112"/>
      <c r="E7" s="112"/>
      <c r="F7" s="112"/>
      <c r="G7" s="112"/>
      <c r="H7" s="112"/>
      <c r="I7" s="51"/>
      <c r="J7" s="51"/>
      <c r="K7" s="53">
        <f t="shared" si="0"/>
        <v>44010</v>
      </c>
      <c r="L7" s="53">
        <f t="shared" si="0"/>
        <v>44011</v>
      </c>
      <c r="M7" s="53">
        <f t="shared" si="0"/>
        <v>44012</v>
      </c>
      <c r="N7" s="53" t="str">
        <f t="shared" si="0"/>
        <v/>
      </c>
      <c r="O7" s="53" t="str">
        <f t="shared" si="0"/>
        <v/>
      </c>
      <c r="P7" s="53" t="str">
        <f t="shared" si="0"/>
        <v/>
      </c>
      <c r="Q7" s="53" t="str">
        <f t="shared" si="0"/>
        <v/>
      </c>
      <c r="R7" s="52"/>
      <c r="S7" s="53">
        <f t="shared" si="1"/>
        <v>44066</v>
      </c>
      <c r="T7" s="53">
        <f t="shared" si="1"/>
        <v>44067</v>
      </c>
      <c r="U7" s="53">
        <f t="shared" si="1"/>
        <v>44068</v>
      </c>
      <c r="V7" s="53">
        <f t="shared" si="1"/>
        <v>44069</v>
      </c>
      <c r="W7" s="53">
        <f t="shared" si="1"/>
        <v>44070</v>
      </c>
      <c r="X7" s="53">
        <f t="shared" si="1"/>
        <v>44071</v>
      </c>
      <c r="Y7" s="53">
        <f t="shared" si="1"/>
        <v>44072</v>
      </c>
      <c r="AB7" s="52"/>
      <c r="AC7" s="52"/>
      <c r="AD7" s="52"/>
      <c r="AE7" s="52"/>
    </row>
    <row r="8" spans="1:32" s="59" customFormat="1" ht="9" customHeight="1" x14ac:dyDescent="0.15">
      <c r="A8" s="55"/>
      <c r="B8" s="55"/>
      <c r="C8" s="55"/>
      <c r="D8" s="55"/>
      <c r="E8" s="55"/>
      <c r="F8" s="55"/>
      <c r="G8" s="55"/>
      <c r="H8" s="55"/>
      <c r="I8" s="56"/>
      <c r="J8" s="56"/>
      <c r="K8" s="53" t="str">
        <f t="shared" si="0"/>
        <v/>
      </c>
      <c r="L8" s="53" t="str">
        <f t="shared" si="0"/>
        <v/>
      </c>
      <c r="M8" s="53" t="str">
        <f t="shared" si="0"/>
        <v/>
      </c>
      <c r="N8" s="53" t="str">
        <f t="shared" si="0"/>
        <v/>
      </c>
      <c r="O8" s="53" t="str">
        <f t="shared" si="0"/>
        <v/>
      </c>
      <c r="P8" s="53" t="str">
        <f t="shared" si="0"/>
        <v/>
      </c>
      <c r="Q8" s="53" t="str">
        <f t="shared" si="0"/>
        <v/>
      </c>
      <c r="R8" s="57"/>
      <c r="S8" s="53">
        <f t="shared" si="1"/>
        <v>44073</v>
      </c>
      <c r="T8" s="53">
        <f t="shared" si="1"/>
        <v>44074</v>
      </c>
      <c r="U8" s="53" t="str">
        <f t="shared" si="1"/>
        <v/>
      </c>
      <c r="V8" s="53" t="str">
        <f t="shared" si="1"/>
        <v/>
      </c>
      <c r="W8" s="53" t="str">
        <f t="shared" si="1"/>
        <v/>
      </c>
      <c r="X8" s="53" t="str">
        <f t="shared" si="1"/>
        <v/>
      </c>
      <c r="Y8" s="53" t="str">
        <f t="shared" si="1"/>
        <v/>
      </c>
      <c r="Z8" s="58"/>
    </row>
    <row r="9" spans="1:32" s="60" customFormat="1" ht="21" customHeight="1" x14ac:dyDescent="0.2">
      <c r="A9" s="108">
        <f>A10</f>
        <v>44010</v>
      </c>
      <c r="B9" s="109"/>
      <c r="C9" s="109">
        <f>C10</f>
        <v>44011</v>
      </c>
      <c r="D9" s="109"/>
      <c r="E9" s="109">
        <f>E10</f>
        <v>44012</v>
      </c>
      <c r="F9" s="109"/>
      <c r="G9" s="109">
        <f>G10</f>
        <v>44013</v>
      </c>
      <c r="H9" s="109"/>
      <c r="I9" s="109">
        <f>I10</f>
        <v>44014</v>
      </c>
      <c r="J9" s="109"/>
      <c r="K9" s="109">
        <f>K10</f>
        <v>44015</v>
      </c>
      <c r="L9" s="109"/>
      <c r="M9" s="109"/>
      <c r="N9" s="109"/>
      <c r="O9" s="109"/>
      <c r="P9" s="109"/>
      <c r="Q9" s="109"/>
      <c r="R9" s="109"/>
      <c r="S9" s="109">
        <f>S10</f>
        <v>44016</v>
      </c>
      <c r="T9" s="109"/>
      <c r="U9" s="109"/>
      <c r="V9" s="109"/>
      <c r="W9" s="109"/>
      <c r="X9" s="109"/>
      <c r="Y9" s="109"/>
      <c r="Z9" s="110"/>
      <c r="AB9" s="61"/>
      <c r="AC9" s="61"/>
      <c r="AD9" s="61"/>
      <c r="AE9" s="61"/>
      <c r="AF9" s="61"/>
    </row>
    <row r="10" spans="1:32" s="60" customFormat="1" ht="18" x14ac:dyDescent="0.15">
      <c r="A10" s="62">
        <f>$A$1-(WEEKDAY($A$1,1)-(start_day-1))-IF((WEEKDAY($A$1,1)-(start_day-1))&lt;=0,7,0)+1</f>
        <v>44010</v>
      </c>
      <c r="B10" s="63"/>
      <c r="C10" s="64">
        <f>A10+1</f>
        <v>44011</v>
      </c>
      <c r="D10" s="65"/>
      <c r="E10" s="64">
        <f>C10+1</f>
        <v>44012</v>
      </c>
      <c r="F10" s="65"/>
      <c r="G10" s="64">
        <f>E10+1</f>
        <v>44013</v>
      </c>
      <c r="H10" s="65"/>
      <c r="I10" s="64">
        <f>G10+1</f>
        <v>44014</v>
      </c>
      <c r="J10" s="65"/>
      <c r="K10" s="66">
        <f>I10+1</f>
        <v>44015</v>
      </c>
      <c r="L10" s="67"/>
      <c r="M10" s="68"/>
      <c r="N10" s="68"/>
      <c r="O10" s="68"/>
      <c r="P10" s="68"/>
      <c r="Q10" s="68"/>
      <c r="R10" s="69"/>
      <c r="S10" s="70">
        <f>K10+1</f>
        <v>44016</v>
      </c>
      <c r="T10" s="71"/>
      <c r="U10" s="72"/>
      <c r="V10" s="72"/>
      <c r="W10" s="72"/>
      <c r="X10" s="72"/>
      <c r="Y10" s="72"/>
      <c r="Z10" s="73"/>
      <c r="AB10" s="74"/>
      <c r="AC10" s="74"/>
      <c r="AD10" s="74"/>
      <c r="AE10" s="74"/>
      <c r="AF10" s="74"/>
    </row>
    <row r="11" spans="1:32" s="60" customFormat="1" x14ac:dyDescent="0.15">
      <c r="A11" s="75"/>
      <c r="B11" s="76"/>
      <c r="C11" s="77"/>
      <c r="D11" s="78"/>
      <c r="E11" s="77"/>
      <c r="F11" s="78"/>
      <c r="G11" s="77"/>
      <c r="H11" s="78"/>
      <c r="I11" s="77"/>
      <c r="J11" s="78"/>
      <c r="K11" s="77"/>
      <c r="L11" s="79"/>
      <c r="M11" s="79"/>
      <c r="N11" s="79"/>
      <c r="O11" s="79"/>
      <c r="P11" s="79"/>
      <c r="Q11" s="79"/>
      <c r="R11" s="78"/>
      <c r="S11" s="75"/>
      <c r="T11" s="76"/>
      <c r="U11" s="76"/>
      <c r="V11" s="76"/>
      <c r="W11" s="76"/>
      <c r="X11" s="76"/>
      <c r="Y11" s="76"/>
      <c r="Z11" s="80"/>
    </row>
    <row r="12" spans="1:32" s="60" customFormat="1" x14ac:dyDescent="0.15">
      <c r="A12" s="75"/>
      <c r="B12" s="76"/>
      <c r="C12" s="77"/>
      <c r="D12" s="78"/>
      <c r="E12" s="77"/>
      <c r="F12" s="78"/>
      <c r="G12" s="77"/>
      <c r="H12" s="78"/>
      <c r="I12" s="77"/>
      <c r="J12" s="78"/>
      <c r="K12" s="77"/>
      <c r="L12" s="79"/>
      <c r="M12" s="79"/>
      <c r="N12" s="79"/>
      <c r="O12" s="79"/>
      <c r="P12" s="79"/>
      <c r="Q12" s="79"/>
      <c r="R12" s="78"/>
      <c r="S12" s="75"/>
      <c r="T12" s="76"/>
      <c r="U12" s="76"/>
      <c r="V12" s="76"/>
      <c r="W12" s="76"/>
      <c r="X12" s="76"/>
      <c r="Y12" s="76"/>
      <c r="Z12" s="80"/>
    </row>
    <row r="13" spans="1:32" s="60" customFormat="1" x14ac:dyDescent="0.15">
      <c r="A13" s="75"/>
      <c r="B13" s="76"/>
      <c r="C13" s="77"/>
      <c r="D13" s="78"/>
      <c r="E13" s="77"/>
      <c r="F13" s="78"/>
      <c r="G13" s="77"/>
      <c r="H13" s="78"/>
      <c r="I13" s="77"/>
      <c r="J13" s="78"/>
      <c r="K13" s="77"/>
      <c r="L13" s="79"/>
      <c r="M13" s="79"/>
      <c r="N13" s="79"/>
      <c r="O13" s="79"/>
      <c r="P13" s="79"/>
      <c r="Q13" s="79"/>
      <c r="R13" s="78"/>
      <c r="S13" s="75"/>
      <c r="T13" s="76"/>
      <c r="U13" s="76"/>
      <c r="V13" s="76"/>
      <c r="W13" s="76"/>
      <c r="X13" s="76"/>
      <c r="Y13" s="76"/>
      <c r="Z13" s="80"/>
    </row>
    <row r="14" spans="1:32" s="60" customFormat="1" ht="13.25" customHeight="1" x14ac:dyDescent="0.15">
      <c r="A14" s="75"/>
      <c r="B14" s="76"/>
      <c r="C14" s="77" t="s">
        <v>0</v>
      </c>
      <c r="D14" s="78"/>
      <c r="E14" s="77" t="s">
        <v>0</v>
      </c>
      <c r="F14" s="78"/>
      <c r="G14" s="77" t="s">
        <v>0</v>
      </c>
      <c r="H14" s="78"/>
      <c r="I14" s="81" t="s">
        <v>1</v>
      </c>
      <c r="J14" s="82"/>
      <c r="K14" s="77"/>
      <c r="L14" s="79"/>
      <c r="M14" s="79"/>
      <c r="N14" s="79"/>
      <c r="O14" s="79"/>
      <c r="P14" s="79"/>
      <c r="Q14" s="79"/>
      <c r="R14" s="78"/>
      <c r="S14" s="75"/>
      <c r="T14" s="76"/>
      <c r="U14" s="76"/>
      <c r="V14" s="76"/>
      <c r="W14" s="76"/>
      <c r="X14" s="76"/>
      <c r="Y14" s="76"/>
      <c r="Z14" s="80"/>
    </row>
    <row r="15" spans="1:32" s="89" customFormat="1" ht="13.25" customHeight="1" x14ac:dyDescent="0.15">
      <c r="A15" s="83"/>
      <c r="B15" s="84"/>
      <c r="C15" s="85"/>
      <c r="D15" s="86"/>
      <c r="E15" s="85"/>
      <c r="F15" s="86"/>
      <c r="G15" s="85"/>
      <c r="H15" s="86"/>
      <c r="I15" s="85" t="s">
        <v>2</v>
      </c>
      <c r="J15" s="86"/>
      <c r="K15" s="85"/>
      <c r="L15" s="87"/>
      <c r="M15" s="87"/>
      <c r="N15" s="87"/>
      <c r="O15" s="87"/>
      <c r="P15" s="87"/>
      <c r="Q15" s="87"/>
      <c r="R15" s="86"/>
      <c r="S15" s="83"/>
      <c r="T15" s="84"/>
      <c r="U15" s="84"/>
      <c r="V15" s="84"/>
      <c r="W15" s="84"/>
      <c r="X15" s="84"/>
      <c r="Y15" s="84"/>
      <c r="Z15" s="88"/>
      <c r="AA15" s="60"/>
    </row>
    <row r="16" spans="1:32" s="60" customFormat="1" ht="18" x14ac:dyDescent="0.15">
      <c r="A16" s="62">
        <f>S10+1</f>
        <v>44017</v>
      </c>
      <c r="B16" s="63"/>
      <c r="C16" s="64">
        <f>A16+1</f>
        <v>44018</v>
      </c>
      <c r="D16" s="65"/>
      <c r="E16" s="64">
        <f>C16+1</f>
        <v>44019</v>
      </c>
      <c r="F16" s="65"/>
      <c r="G16" s="64">
        <f>E16+1</f>
        <v>44020</v>
      </c>
      <c r="H16" s="65"/>
      <c r="I16" s="64">
        <f>G16+1</f>
        <v>44021</v>
      </c>
      <c r="J16" s="65"/>
      <c r="K16" s="66">
        <f>I16+1</f>
        <v>44022</v>
      </c>
      <c r="L16" s="67"/>
      <c r="M16" s="68"/>
      <c r="N16" s="68"/>
      <c r="O16" s="68"/>
      <c r="P16" s="68"/>
      <c r="Q16" s="68"/>
      <c r="R16" s="69"/>
      <c r="S16" s="70">
        <f>K16+1</f>
        <v>44023</v>
      </c>
      <c r="T16" s="71"/>
      <c r="U16" s="72"/>
      <c r="V16" s="72"/>
      <c r="W16" s="72"/>
      <c r="X16" s="72"/>
      <c r="Y16" s="72"/>
      <c r="Z16" s="73"/>
      <c r="AB16" s="90" t="s">
        <v>44</v>
      </c>
      <c r="AC16" s="91"/>
      <c r="AD16" s="91"/>
    </row>
    <row r="17" spans="1:31" s="60" customFormat="1" x14ac:dyDescent="0.15">
      <c r="A17" s="75"/>
      <c r="B17" s="76"/>
      <c r="C17" s="77"/>
      <c r="D17" s="78"/>
      <c r="E17" s="77"/>
      <c r="F17" s="78"/>
      <c r="G17" s="77"/>
      <c r="H17" s="78"/>
      <c r="I17" s="77"/>
      <c r="J17" s="78"/>
      <c r="K17" s="77"/>
      <c r="L17" s="79"/>
      <c r="M17" s="79"/>
      <c r="N17" s="79"/>
      <c r="O17" s="79"/>
      <c r="P17" s="79"/>
      <c r="Q17" s="79"/>
      <c r="R17" s="78"/>
      <c r="S17" s="75"/>
      <c r="T17" s="76"/>
      <c r="U17" s="76"/>
      <c r="V17" s="76"/>
      <c r="W17" s="76"/>
      <c r="X17" s="76"/>
      <c r="Y17" s="76"/>
      <c r="Z17" s="80"/>
      <c r="AB17" s="91"/>
    </row>
    <row r="18" spans="1:31" s="60" customFormat="1" x14ac:dyDescent="0.15">
      <c r="A18" s="75"/>
      <c r="B18" s="76"/>
      <c r="C18" s="77"/>
      <c r="D18" s="78"/>
      <c r="E18" s="77"/>
      <c r="F18" s="78"/>
      <c r="G18" s="77"/>
      <c r="H18" s="78"/>
      <c r="I18" s="77"/>
      <c r="J18" s="78"/>
      <c r="K18" s="77"/>
      <c r="L18" s="79"/>
      <c r="M18" s="79"/>
      <c r="N18" s="79"/>
      <c r="O18" s="79"/>
      <c r="P18" s="79"/>
      <c r="Q18" s="79"/>
      <c r="R18" s="78"/>
      <c r="S18" s="75"/>
      <c r="T18" s="76"/>
      <c r="U18" s="76"/>
      <c r="V18" s="76"/>
      <c r="W18" s="76"/>
      <c r="X18" s="76"/>
      <c r="Y18" s="76"/>
      <c r="Z18" s="80"/>
      <c r="AB18" s="91"/>
      <c r="AC18" s="111" t="s">
        <v>3</v>
      </c>
      <c r="AD18" s="92">
        <v>2020</v>
      </c>
    </row>
    <row r="19" spans="1:31" s="60" customFormat="1" x14ac:dyDescent="0.15">
      <c r="A19" s="75"/>
      <c r="B19" s="76"/>
      <c r="C19" s="77"/>
      <c r="D19" s="78"/>
      <c r="E19" s="77"/>
      <c r="F19" s="78"/>
      <c r="G19" s="77"/>
      <c r="H19" s="78"/>
      <c r="I19" s="77"/>
      <c r="J19" s="78"/>
      <c r="K19" s="77"/>
      <c r="L19" s="79"/>
      <c r="M19" s="79"/>
      <c r="N19" s="79"/>
      <c r="O19" s="79"/>
      <c r="P19" s="79"/>
      <c r="Q19" s="79"/>
      <c r="R19" s="78"/>
      <c r="S19" s="75"/>
      <c r="T19" s="76"/>
      <c r="U19" s="76"/>
      <c r="V19" s="76"/>
      <c r="W19" s="76"/>
      <c r="X19" s="76"/>
      <c r="Y19" s="76"/>
      <c r="Z19" s="80"/>
      <c r="AB19" s="91"/>
    </row>
    <row r="20" spans="1:31" s="60" customFormat="1" x14ac:dyDescent="0.15">
      <c r="A20" s="75"/>
      <c r="B20" s="76"/>
      <c r="C20" s="77"/>
      <c r="D20" s="78"/>
      <c r="E20" s="77"/>
      <c r="F20" s="78"/>
      <c r="G20" s="77"/>
      <c r="H20" s="78"/>
      <c r="I20" s="77"/>
      <c r="J20" s="78"/>
      <c r="K20" s="77"/>
      <c r="L20" s="79"/>
      <c r="M20" s="79"/>
      <c r="N20" s="79"/>
      <c r="O20" s="79"/>
      <c r="P20" s="79"/>
      <c r="Q20" s="79"/>
      <c r="R20" s="78"/>
      <c r="S20" s="75"/>
      <c r="T20" s="76"/>
      <c r="U20" s="76"/>
      <c r="V20" s="76"/>
      <c r="W20" s="76"/>
      <c r="X20" s="76"/>
      <c r="Y20" s="76"/>
      <c r="Z20" s="80"/>
      <c r="AB20" s="91"/>
      <c r="AC20" s="111" t="s">
        <v>4</v>
      </c>
      <c r="AD20" s="92">
        <v>7</v>
      </c>
    </row>
    <row r="21" spans="1:31" s="89" customFormat="1" ht="13.25" customHeight="1" x14ac:dyDescent="0.15">
      <c r="A21" s="83"/>
      <c r="B21" s="84"/>
      <c r="C21" s="85"/>
      <c r="D21" s="86"/>
      <c r="E21" s="85"/>
      <c r="F21" s="86"/>
      <c r="G21" s="85"/>
      <c r="H21" s="86"/>
      <c r="I21" s="85"/>
      <c r="J21" s="86"/>
      <c r="K21" s="85"/>
      <c r="L21" s="87"/>
      <c r="M21" s="87"/>
      <c r="N21" s="87"/>
      <c r="O21" s="87"/>
      <c r="P21" s="87"/>
      <c r="Q21" s="87"/>
      <c r="R21" s="86"/>
      <c r="S21" s="83"/>
      <c r="T21" s="84"/>
      <c r="U21" s="84"/>
      <c r="V21" s="84"/>
      <c r="W21" s="84"/>
      <c r="X21" s="84"/>
      <c r="Y21" s="84"/>
      <c r="Z21" s="88"/>
      <c r="AA21" s="60"/>
      <c r="AB21" s="60"/>
      <c r="AC21" s="60"/>
      <c r="AD21" s="60"/>
      <c r="AE21" s="60"/>
    </row>
    <row r="22" spans="1:31" s="60" customFormat="1" ht="18" x14ac:dyDescent="0.15">
      <c r="A22" s="62">
        <f>S16+1</f>
        <v>44024</v>
      </c>
      <c r="B22" s="63"/>
      <c r="C22" s="64">
        <f>A22+1</f>
        <v>44025</v>
      </c>
      <c r="D22" s="65"/>
      <c r="E22" s="64">
        <f>C22+1</f>
        <v>44026</v>
      </c>
      <c r="F22" s="65"/>
      <c r="G22" s="64">
        <f>E22+1</f>
        <v>44027</v>
      </c>
      <c r="H22" s="65"/>
      <c r="I22" s="64">
        <f>G22+1</f>
        <v>44028</v>
      </c>
      <c r="J22" s="65"/>
      <c r="K22" s="66">
        <f>I22+1</f>
        <v>44029</v>
      </c>
      <c r="L22" s="67"/>
      <c r="M22" s="68"/>
      <c r="N22" s="68"/>
      <c r="O22" s="68"/>
      <c r="P22" s="68"/>
      <c r="Q22" s="68"/>
      <c r="R22" s="69"/>
      <c r="S22" s="70">
        <f>K22+1</f>
        <v>44030</v>
      </c>
      <c r="T22" s="71"/>
      <c r="U22" s="72"/>
      <c r="V22" s="72"/>
      <c r="W22" s="72"/>
      <c r="X22" s="72"/>
      <c r="Y22" s="72"/>
      <c r="Z22" s="73"/>
      <c r="AB22" s="90" t="s">
        <v>45</v>
      </c>
      <c r="AC22" s="89"/>
      <c r="AD22" s="89"/>
      <c r="AE22" s="89"/>
    </row>
    <row r="23" spans="1:31" s="60" customFormat="1" x14ac:dyDescent="0.15">
      <c r="A23" s="75"/>
      <c r="B23" s="76"/>
      <c r="C23" s="77"/>
      <c r="D23" s="78"/>
      <c r="E23" s="77"/>
      <c r="F23" s="78"/>
      <c r="G23" s="77"/>
      <c r="H23" s="78"/>
      <c r="I23" s="77"/>
      <c r="J23" s="78"/>
      <c r="K23" s="77"/>
      <c r="L23" s="79"/>
      <c r="M23" s="79"/>
      <c r="N23" s="79"/>
      <c r="O23" s="79"/>
      <c r="P23" s="79"/>
      <c r="Q23" s="79"/>
      <c r="R23" s="78"/>
      <c r="S23" s="75"/>
      <c r="T23" s="76"/>
      <c r="U23" s="76"/>
      <c r="V23" s="76"/>
      <c r="W23" s="76"/>
      <c r="X23" s="76"/>
      <c r="Y23" s="76"/>
      <c r="Z23" s="80"/>
      <c r="AC23" s="91"/>
      <c r="AD23" s="91"/>
    </row>
    <row r="24" spans="1:31" s="60" customFormat="1" x14ac:dyDescent="0.15">
      <c r="A24" s="75"/>
      <c r="B24" s="76"/>
      <c r="C24" s="77"/>
      <c r="D24" s="78"/>
      <c r="E24" s="77"/>
      <c r="F24" s="78"/>
      <c r="G24" s="77"/>
      <c r="H24" s="78"/>
      <c r="I24" s="77"/>
      <c r="J24" s="78"/>
      <c r="K24" s="77"/>
      <c r="L24" s="79"/>
      <c r="M24" s="79"/>
      <c r="N24" s="79"/>
      <c r="O24" s="79"/>
      <c r="P24" s="79"/>
      <c r="Q24" s="79"/>
      <c r="R24" s="78"/>
      <c r="S24" s="75"/>
      <c r="T24" s="76"/>
      <c r="U24" s="76"/>
      <c r="V24" s="76"/>
      <c r="W24" s="76"/>
      <c r="X24" s="76"/>
      <c r="Y24" s="76"/>
      <c r="Z24" s="80"/>
      <c r="AB24" s="91"/>
      <c r="AC24" s="111" t="s">
        <v>5</v>
      </c>
      <c r="AD24" s="92">
        <v>1</v>
      </c>
      <c r="AE24" s="89"/>
    </row>
    <row r="25" spans="1:31" s="60" customFormat="1" x14ac:dyDescent="0.15">
      <c r="A25" s="75"/>
      <c r="B25" s="76"/>
      <c r="C25" s="77"/>
      <c r="D25" s="78"/>
      <c r="E25" s="77"/>
      <c r="F25" s="78"/>
      <c r="G25" s="77"/>
      <c r="H25" s="78"/>
      <c r="I25" s="77"/>
      <c r="J25" s="78"/>
      <c r="K25" s="77"/>
      <c r="L25" s="79"/>
      <c r="M25" s="79"/>
      <c r="N25" s="79"/>
      <c r="O25" s="79"/>
      <c r="P25" s="79"/>
      <c r="Q25" s="79"/>
      <c r="R25" s="78"/>
      <c r="S25" s="75"/>
      <c r="T25" s="76"/>
      <c r="U25" s="76"/>
      <c r="V25" s="76"/>
      <c r="W25" s="76"/>
      <c r="X25" s="76"/>
      <c r="Y25" s="76"/>
      <c r="Z25" s="80"/>
      <c r="AB25" s="91"/>
      <c r="AC25" s="91"/>
      <c r="AD25" s="91"/>
    </row>
    <row r="26" spans="1:31" s="60" customFormat="1" x14ac:dyDescent="0.15">
      <c r="A26" s="75"/>
      <c r="B26" s="76"/>
      <c r="C26" s="77"/>
      <c r="D26" s="78"/>
      <c r="E26" s="77"/>
      <c r="F26" s="78"/>
      <c r="G26" s="77"/>
      <c r="H26" s="78"/>
      <c r="I26" s="77"/>
      <c r="J26" s="78"/>
      <c r="K26" s="77"/>
      <c r="L26" s="79"/>
      <c r="M26" s="79"/>
      <c r="N26" s="79"/>
      <c r="O26" s="79"/>
      <c r="P26" s="79"/>
      <c r="Q26" s="79"/>
      <c r="R26" s="78"/>
      <c r="S26" s="75"/>
      <c r="T26" s="76"/>
      <c r="U26" s="76"/>
      <c r="V26" s="76"/>
      <c r="W26" s="76"/>
      <c r="X26" s="76"/>
      <c r="Y26" s="76"/>
      <c r="Z26" s="80"/>
      <c r="AD26" s="91"/>
    </row>
    <row r="27" spans="1:31" s="89" customFormat="1" x14ac:dyDescent="0.15">
      <c r="A27" s="83"/>
      <c r="B27" s="84"/>
      <c r="C27" s="85"/>
      <c r="D27" s="86"/>
      <c r="E27" s="85"/>
      <c r="F27" s="86"/>
      <c r="G27" s="85"/>
      <c r="H27" s="86"/>
      <c r="I27" s="85"/>
      <c r="J27" s="86"/>
      <c r="K27" s="85"/>
      <c r="L27" s="87"/>
      <c r="M27" s="87"/>
      <c r="N27" s="87"/>
      <c r="O27" s="87"/>
      <c r="P27" s="87"/>
      <c r="Q27" s="87"/>
      <c r="R27" s="86"/>
      <c r="S27" s="83"/>
      <c r="T27" s="84"/>
      <c r="U27" s="84"/>
      <c r="V27" s="84"/>
      <c r="W27" s="84"/>
      <c r="X27" s="84"/>
      <c r="Y27" s="84"/>
      <c r="Z27" s="88"/>
      <c r="AA27" s="60"/>
      <c r="AD27" s="91"/>
      <c r="AE27" s="60"/>
    </row>
    <row r="28" spans="1:31" s="60" customFormat="1" ht="18" x14ac:dyDescent="0.15">
      <c r="A28" s="62">
        <f>S22+1</f>
        <v>44031</v>
      </c>
      <c r="B28" s="63"/>
      <c r="C28" s="64">
        <f>A28+1</f>
        <v>44032</v>
      </c>
      <c r="D28" s="65"/>
      <c r="E28" s="64">
        <f>C28+1</f>
        <v>44033</v>
      </c>
      <c r="F28" s="65"/>
      <c r="G28" s="64">
        <f>E28+1</f>
        <v>44034</v>
      </c>
      <c r="H28" s="65"/>
      <c r="I28" s="64">
        <f>G28+1</f>
        <v>44035</v>
      </c>
      <c r="J28" s="65"/>
      <c r="K28" s="66">
        <f>I28+1</f>
        <v>44036</v>
      </c>
      <c r="L28" s="67"/>
      <c r="M28" s="68"/>
      <c r="N28" s="68"/>
      <c r="O28" s="68"/>
      <c r="P28" s="68"/>
      <c r="Q28" s="68"/>
      <c r="R28" s="69"/>
      <c r="S28" s="70">
        <f>K28+1</f>
        <v>44037</v>
      </c>
      <c r="T28" s="71"/>
      <c r="U28" s="72"/>
      <c r="V28" s="72"/>
      <c r="W28" s="72"/>
      <c r="X28" s="72"/>
      <c r="Y28" s="72"/>
      <c r="Z28" s="73"/>
      <c r="AB28" s="90"/>
      <c r="AC28" s="91"/>
      <c r="AD28" s="91"/>
    </row>
    <row r="29" spans="1:31" s="60" customFormat="1" x14ac:dyDescent="0.15">
      <c r="A29" s="75"/>
      <c r="B29" s="76"/>
      <c r="C29" s="77"/>
      <c r="D29" s="78"/>
      <c r="E29" s="77"/>
      <c r="F29" s="78"/>
      <c r="G29" s="77"/>
      <c r="H29" s="78"/>
      <c r="I29" s="77"/>
      <c r="J29" s="78"/>
      <c r="K29" s="77"/>
      <c r="L29" s="79"/>
      <c r="M29" s="79"/>
      <c r="N29" s="79"/>
      <c r="O29" s="79"/>
      <c r="P29" s="79"/>
      <c r="Q29" s="79"/>
      <c r="R29" s="78"/>
      <c r="S29" s="75"/>
      <c r="T29" s="76"/>
      <c r="U29" s="76"/>
      <c r="V29" s="76"/>
      <c r="W29" s="76"/>
      <c r="X29" s="76"/>
      <c r="Y29" s="76"/>
      <c r="Z29" s="80"/>
      <c r="AB29" s="91"/>
      <c r="AC29" s="93"/>
      <c r="AD29" s="91"/>
    </row>
    <row r="30" spans="1:31" s="60" customFormat="1" x14ac:dyDescent="0.15">
      <c r="A30" s="75"/>
      <c r="B30" s="76"/>
      <c r="C30" s="77"/>
      <c r="D30" s="78"/>
      <c r="E30" s="77"/>
      <c r="F30" s="78"/>
      <c r="G30" s="77"/>
      <c r="H30" s="78"/>
      <c r="I30" s="77"/>
      <c r="J30" s="78"/>
      <c r="K30" s="77"/>
      <c r="L30" s="79"/>
      <c r="M30" s="79"/>
      <c r="N30" s="79"/>
      <c r="O30" s="79"/>
      <c r="P30" s="79"/>
      <c r="Q30" s="79"/>
      <c r="R30" s="78"/>
      <c r="S30" s="75"/>
      <c r="T30" s="76"/>
      <c r="U30" s="76"/>
      <c r="V30" s="76"/>
      <c r="W30" s="76"/>
      <c r="X30" s="76"/>
      <c r="Y30" s="76"/>
      <c r="Z30" s="80"/>
      <c r="AB30" s="91"/>
      <c r="AC30" s="93"/>
      <c r="AD30" s="91"/>
      <c r="AE30" s="89"/>
    </row>
    <row r="31" spans="1:31" s="60" customFormat="1" x14ac:dyDescent="0.15">
      <c r="A31" s="75"/>
      <c r="B31" s="76"/>
      <c r="C31" s="77"/>
      <c r="D31" s="78"/>
      <c r="E31" s="77"/>
      <c r="F31" s="78"/>
      <c r="G31" s="77"/>
      <c r="H31" s="78"/>
      <c r="I31" s="77"/>
      <c r="J31" s="78"/>
      <c r="K31" s="77"/>
      <c r="L31" s="79"/>
      <c r="M31" s="79"/>
      <c r="N31" s="79"/>
      <c r="O31" s="79"/>
      <c r="P31" s="79"/>
      <c r="Q31" s="79"/>
      <c r="R31" s="78"/>
      <c r="S31" s="75"/>
      <c r="T31" s="76"/>
      <c r="U31" s="76"/>
      <c r="V31" s="76"/>
      <c r="W31" s="76"/>
      <c r="X31" s="76"/>
      <c r="Y31" s="76"/>
      <c r="Z31" s="80"/>
      <c r="AC31" s="91"/>
      <c r="AD31" s="91"/>
    </row>
    <row r="32" spans="1:31" s="60" customFormat="1" x14ac:dyDescent="0.15">
      <c r="A32" s="75"/>
      <c r="B32" s="76"/>
      <c r="C32" s="77"/>
      <c r="D32" s="78"/>
      <c r="E32" s="77"/>
      <c r="F32" s="78"/>
      <c r="G32" s="77"/>
      <c r="H32" s="78"/>
      <c r="I32" s="77"/>
      <c r="J32" s="78"/>
      <c r="K32" s="77"/>
      <c r="L32" s="79"/>
      <c r="M32" s="79"/>
      <c r="N32" s="79"/>
      <c r="O32" s="79"/>
      <c r="P32" s="79"/>
      <c r="Q32" s="79"/>
      <c r="R32" s="78"/>
      <c r="S32" s="75"/>
      <c r="T32" s="76"/>
      <c r="U32" s="76"/>
      <c r="V32" s="76"/>
      <c r="W32" s="76"/>
      <c r="X32" s="76"/>
      <c r="Y32" s="76"/>
      <c r="Z32" s="80"/>
      <c r="AD32" s="91"/>
    </row>
    <row r="33" spans="1:31" s="89" customFormat="1" x14ac:dyDescent="0.15">
      <c r="A33" s="83"/>
      <c r="B33" s="84"/>
      <c r="C33" s="85"/>
      <c r="D33" s="86"/>
      <c r="E33" s="85"/>
      <c r="F33" s="86"/>
      <c r="G33" s="85"/>
      <c r="H33" s="86"/>
      <c r="I33" s="85"/>
      <c r="J33" s="86"/>
      <c r="K33" s="85"/>
      <c r="L33" s="87"/>
      <c r="M33" s="87"/>
      <c r="N33" s="87"/>
      <c r="O33" s="87"/>
      <c r="P33" s="87"/>
      <c r="Q33" s="87"/>
      <c r="R33" s="86"/>
      <c r="S33" s="83"/>
      <c r="T33" s="84"/>
      <c r="U33" s="84"/>
      <c r="V33" s="84"/>
      <c r="W33" s="84"/>
      <c r="X33" s="84"/>
      <c r="Y33" s="84"/>
      <c r="Z33" s="88"/>
      <c r="AA33" s="60"/>
      <c r="AD33" s="60"/>
      <c r="AE33" s="60"/>
    </row>
    <row r="34" spans="1:31" s="60" customFormat="1" ht="18" x14ac:dyDescent="0.15">
      <c r="A34" s="62">
        <f>S28+1</f>
        <v>44038</v>
      </c>
      <c r="B34" s="63"/>
      <c r="C34" s="64">
        <f>A34+1</f>
        <v>44039</v>
      </c>
      <c r="D34" s="65"/>
      <c r="E34" s="64">
        <f>C34+1</f>
        <v>44040</v>
      </c>
      <c r="F34" s="65"/>
      <c r="G34" s="64">
        <f>E34+1</f>
        <v>44041</v>
      </c>
      <c r="H34" s="65"/>
      <c r="I34" s="64">
        <f>G34+1</f>
        <v>44042</v>
      </c>
      <c r="J34" s="65"/>
      <c r="K34" s="66">
        <f>I34+1</f>
        <v>44043</v>
      </c>
      <c r="L34" s="67"/>
      <c r="M34" s="68"/>
      <c r="N34" s="68"/>
      <c r="O34" s="68"/>
      <c r="P34" s="68"/>
      <c r="Q34" s="68"/>
      <c r="R34" s="69"/>
      <c r="S34" s="70">
        <f>K34+1</f>
        <v>44044</v>
      </c>
      <c r="T34" s="71"/>
      <c r="U34" s="72"/>
      <c r="V34" s="72"/>
      <c r="W34" s="72"/>
      <c r="X34" s="72"/>
      <c r="Y34" s="72"/>
      <c r="Z34" s="73"/>
      <c r="AB34" s="90"/>
      <c r="AC34" s="91"/>
    </row>
    <row r="35" spans="1:31" s="60" customFormat="1" x14ac:dyDescent="0.15">
      <c r="A35" s="75"/>
      <c r="B35" s="76"/>
      <c r="C35" s="77"/>
      <c r="D35" s="78"/>
      <c r="E35" s="77"/>
      <c r="F35" s="78"/>
      <c r="G35" s="77"/>
      <c r="H35" s="78"/>
      <c r="I35" s="77"/>
      <c r="J35" s="78"/>
      <c r="K35" s="77"/>
      <c r="L35" s="79"/>
      <c r="M35" s="79"/>
      <c r="N35" s="79"/>
      <c r="O35" s="79"/>
      <c r="P35" s="79"/>
      <c r="Q35" s="79"/>
      <c r="R35" s="78"/>
      <c r="S35" s="75"/>
      <c r="T35" s="76"/>
      <c r="U35" s="76"/>
      <c r="V35" s="76"/>
      <c r="W35" s="76"/>
      <c r="X35" s="76"/>
      <c r="Y35" s="76"/>
      <c r="Z35" s="80"/>
      <c r="AB35" s="91"/>
      <c r="AC35" s="93"/>
    </row>
    <row r="36" spans="1:31" s="60" customFormat="1" x14ac:dyDescent="0.15">
      <c r="A36" s="75"/>
      <c r="B36" s="76"/>
      <c r="C36" s="77"/>
      <c r="D36" s="78"/>
      <c r="E36" s="77"/>
      <c r="F36" s="78"/>
      <c r="G36" s="77"/>
      <c r="H36" s="78"/>
      <c r="I36" s="77"/>
      <c r="J36" s="78"/>
      <c r="K36" s="77"/>
      <c r="L36" s="79"/>
      <c r="M36" s="79"/>
      <c r="N36" s="79"/>
      <c r="O36" s="79"/>
      <c r="P36" s="79"/>
      <c r="Q36" s="79"/>
      <c r="R36" s="78"/>
      <c r="S36" s="75"/>
      <c r="T36" s="76"/>
      <c r="U36" s="76"/>
      <c r="V36" s="76"/>
      <c r="W36" s="76"/>
      <c r="X36" s="76"/>
      <c r="Y36" s="76"/>
      <c r="Z36" s="80"/>
      <c r="AC36" s="93"/>
    </row>
    <row r="37" spans="1:31" s="60" customFormat="1" x14ac:dyDescent="0.15">
      <c r="A37" s="75"/>
      <c r="B37" s="76"/>
      <c r="C37" s="77"/>
      <c r="D37" s="78"/>
      <c r="E37" s="77"/>
      <c r="F37" s="78"/>
      <c r="G37" s="77"/>
      <c r="H37" s="78"/>
      <c r="I37" s="77"/>
      <c r="J37" s="78"/>
      <c r="K37" s="77"/>
      <c r="L37" s="79"/>
      <c r="M37" s="79"/>
      <c r="N37" s="79"/>
      <c r="O37" s="79"/>
      <c r="P37" s="79"/>
      <c r="Q37" s="79"/>
      <c r="R37" s="78"/>
      <c r="S37" s="75"/>
      <c r="T37" s="76"/>
      <c r="U37" s="76"/>
      <c r="V37" s="76"/>
      <c r="W37" s="76"/>
      <c r="X37" s="76"/>
      <c r="Y37" s="76"/>
      <c r="Z37" s="80"/>
    </row>
    <row r="38" spans="1:31" s="60" customFormat="1" ht="13.25" customHeight="1" x14ac:dyDescent="0.15">
      <c r="A38" s="75"/>
      <c r="B38" s="76"/>
      <c r="C38" s="77" t="s">
        <v>6</v>
      </c>
      <c r="D38" s="78"/>
      <c r="E38" s="77" t="s">
        <v>6</v>
      </c>
      <c r="F38" s="78"/>
      <c r="G38" s="77" t="s">
        <v>6</v>
      </c>
      <c r="H38" s="78"/>
      <c r="I38" s="81" t="s">
        <v>1</v>
      </c>
      <c r="J38" s="82"/>
      <c r="K38" s="77"/>
      <c r="L38" s="79"/>
      <c r="M38" s="79"/>
      <c r="N38" s="79"/>
      <c r="O38" s="79"/>
      <c r="P38" s="79"/>
      <c r="Q38" s="79"/>
      <c r="R38" s="78"/>
      <c r="S38" s="75"/>
      <c r="T38" s="76"/>
      <c r="U38" s="76"/>
      <c r="V38" s="76"/>
      <c r="W38" s="76"/>
      <c r="X38" s="76"/>
      <c r="Y38" s="76"/>
      <c r="Z38" s="80"/>
    </row>
    <row r="39" spans="1:31" s="89" customFormat="1" x14ac:dyDescent="0.15">
      <c r="A39" s="83"/>
      <c r="B39" s="84"/>
      <c r="C39" s="85"/>
      <c r="D39" s="86"/>
      <c r="E39" s="85"/>
      <c r="F39" s="86"/>
      <c r="G39" s="85"/>
      <c r="H39" s="86"/>
      <c r="I39" s="85" t="s">
        <v>7</v>
      </c>
      <c r="J39" s="86"/>
      <c r="K39" s="85"/>
      <c r="L39" s="87"/>
      <c r="M39" s="87"/>
      <c r="N39" s="87"/>
      <c r="O39" s="87"/>
      <c r="P39" s="87"/>
      <c r="Q39" s="87"/>
      <c r="R39" s="86"/>
      <c r="S39" s="83"/>
      <c r="T39" s="84"/>
      <c r="U39" s="84"/>
      <c r="V39" s="84"/>
      <c r="W39" s="84"/>
      <c r="X39" s="84"/>
      <c r="Y39" s="84"/>
      <c r="Z39" s="88"/>
      <c r="AA39" s="60"/>
    </row>
    <row r="40" spans="1:31" ht="18" x14ac:dyDescent="0.15">
      <c r="A40" s="62">
        <f>S34+1</f>
        <v>44045</v>
      </c>
      <c r="B40" s="63"/>
      <c r="C40" s="64">
        <f>A40+1</f>
        <v>44046</v>
      </c>
      <c r="D40" s="65"/>
      <c r="E40" s="94" t="s">
        <v>8</v>
      </c>
      <c r="F40" s="95"/>
      <c r="G40" s="95"/>
      <c r="H40" s="95"/>
      <c r="I40" s="95"/>
      <c r="J40" s="95"/>
      <c r="K40" s="95"/>
      <c r="L40" s="95"/>
      <c r="M40" s="95"/>
      <c r="N40" s="95"/>
      <c r="O40" s="95"/>
      <c r="P40" s="95"/>
      <c r="Q40" s="95"/>
      <c r="R40" s="95"/>
      <c r="S40" s="95"/>
      <c r="T40" s="95"/>
      <c r="U40" s="95"/>
      <c r="V40" s="95"/>
      <c r="W40" s="95"/>
      <c r="X40" s="95"/>
      <c r="Y40" s="95"/>
      <c r="Z40" s="96"/>
    </row>
    <row r="41" spans="1:31" x14ac:dyDescent="0.15">
      <c r="A41" s="75"/>
      <c r="B41" s="76"/>
      <c r="C41" s="77"/>
      <c r="D41" s="78"/>
      <c r="E41" s="97"/>
      <c r="F41" s="89"/>
      <c r="G41" s="89"/>
      <c r="H41" s="89"/>
      <c r="I41" s="89"/>
      <c r="J41" s="89"/>
      <c r="K41" s="89"/>
      <c r="L41" s="89"/>
      <c r="M41" s="89"/>
      <c r="N41" s="89"/>
      <c r="O41" s="89"/>
      <c r="P41" s="89"/>
      <c r="Q41" s="89"/>
      <c r="R41" s="89"/>
      <c r="S41" s="89"/>
      <c r="T41" s="89"/>
      <c r="U41" s="89"/>
      <c r="V41" s="89"/>
      <c r="W41" s="89"/>
      <c r="X41" s="89"/>
      <c r="Y41" s="89"/>
      <c r="Z41" s="98"/>
    </row>
    <row r="42" spans="1:31" x14ac:dyDescent="0.15">
      <c r="A42" s="75"/>
      <c r="B42" s="76"/>
      <c r="C42" s="77"/>
      <c r="D42" s="78"/>
      <c r="E42" s="97"/>
      <c r="F42" s="89"/>
      <c r="G42" s="89"/>
      <c r="H42" s="89"/>
      <c r="I42" s="89"/>
      <c r="J42" s="89"/>
      <c r="K42" s="89"/>
      <c r="L42" s="89"/>
      <c r="M42" s="89"/>
      <c r="N42" s="89"/>
      <c r="O42" s="89"/>
      <c r="P42" s="89"/>
      <c r="Q42" s="89"/>
      <c r="R42" s="89"/>
      <c r="S42" s="89"/>
      <c r="T42" s="89"/>
      <c r="U42" s="89"/>
      <c r="V42" s="89"/>
      <c r="W42" s="89"/>
      <c r="X42" s="89"/>
      <c r="Y42" s="89"/>
      <c r="Z42" s="99"/>
    </row>
    <row r="43" spans="1:31" x14ac:dyDescent="0.15">
      <c r="A43" s="75"/>
      <c r="B43" s="76"/>
      <c r="C43" s="77"/>
      <c r="D43" s="78"/>
      <c r="E43" s="97"/>
      <c r="F43" s="89"/>
      <c r="G43" s="89"/>
      <c r="H43" s="89"/>
      <c r="I43" s="89"/>
      <c r="J43" s="89"/>
      <c r="K43" s="89"/>
      <c r="L43" s="89"/>
      <c r="M43" s="89"/>
      <c r="N43" s="89"/>
      <c r="O43" s="89"/>
      <c r="P43" s="89"/>
      <c r="Q43" s="89"/>
      <c r="R43" s="89"/>
      <c r="S43" s="89"/>
      <c r="T43" s="89"/>
      <c r="U43" s="89"/>
      <c r="V43" s="89"/>
      <c r="W43" s="89"/>
      <c r="X43" s="89"/>
      <c r="Y43" s="89"/>
      <c r="Z43" s="99"/>
    </row>
    <row r="44" spans="1:31" x14ac:dyDescent="0.15">
      <c r="A44" s="75"/>
      <c r="B44" s="76"/>
      <c r="C44" s="77"/>
      <c r="D44" s="78"/>
      <c r="E44" s="97"/>
      <c r="F44" s="89"/>
      <c r="G44" s="89"/>
      <c r="H44" s="89"/>
      <c r="I44" s="89"/>
      <c r="J44" s="89"/>
      <c r="K44" s="100"/>
      <c r="L44" s="100"/>
      <c r="M44" s="100"/>
      <c r="N44" s="100"/>
      <c r="O44" s="100"/>
      <c r="P44" s="100"/>
      <c r="Q44" s="100"/>
      <c r="R44" s="100"/>
      <c r="S44" s="100"/>
      <c r="T44" s="100"/>
      <c r="U44" s="100"/>
      <c r="V44" s="100"/>
      <c r="W44" s="100"/>
      <c r="X44" s="100"/>
      <c r="Y44" s="100"/>
      <c r="Z44" s="101"/>
    </row>
    <row r="45" spans="1:31" s="60" customFormat="1" x14ac:dyDescent="0.15">
      <c r="A45" s="83"/>
      <c r="B45" s="84"/>
      <c r="C45" s="85"/>
      <c r="D45" s="86"/>
      <c r="E45" s="102"/>
      <c r="F45" s="103"/>
      <c r="G45" s="103"/>
      <c r="H45" s="103"/>
      <c r="I45" s="103"/>
      <c r="J45" s="103"/>
      <c r="K45" s="104"/>
      <c r="L45" s="104"/>
      <c r="M45" s="104"/>
      <c r="N45" s="104"/>
      <c r="O45" s="104"/>
      <c r="P45" s="104"/>
      <c r="Q45" s="104"/>
      <c r="R45" s="104"/>
      <c r="S45" s="104"/>
      <c r="T45" s="104"/>
      <c r="U45" s="104"/>
      <c r="V45" s="104"/>
      <c r="W45" s="104"/>
      <c r="X45" s="104"/>
      <c r="Y45" s="104"/>
      <c r="Z45" s="105"/>
    </row>
  </sheetData>
  <mergeCells count="217">
    <mergeCell ref="E13:F13"/>
    <mergeCell ref="G13:H13"/>
    <mergeCell ref="K13:R13"/>
    <mergeCell ref="S13:Z13"/>
    <mergeCell ref="K17:R17"/>
    <mergeCell ref="I12:J12"/>
    <mergeCell ref="I13:J13"/>
    <mergeCell ref="I14:J14"/>
    <mergeCell ref="K45:Z45"/>
    <mergeCell ref="K44:Z4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21:B21"/>
    <mergeCell ref="C21:D21"/>
    <mergeCell ref="E21:F21"/>
    <mergeCell ref="G21:H21"/>
    <mergeCell ref="K21:R21"/>
    <mergeCell ref="S22:T22"/>
    <mergeCell ref="U22:Z22"/>
    <mergeCell ref="M22:R22"/>
    <mergeCell ref="A20:B20"/>
    <mergeCell ref="C20:D20"/>
    <mergeCell ref="E20:F20"/>
    <mergeCell ref="G20:H20"/>
    <mergeCell ref="K20:R20"/>
    <mergeCell ref="A24:B24"/>
    <mergeCell ref="C24:D24"/>
    <mergeCell ref="E24:F24"/>
    <mergeCell ref="G24:H24"/>
    <mergeCell ref="K24:R24"/>
    <mergeCell ref="A23:B23"/>
    <mergeCell ref="C23:D23"/>
    <mergeCell ref="E23:F23"/>
    <mergeCell ref="G23:H23"/>
    <mergeCell ref="K23:R23"/>
    <mergeCell ref="A26:B26"/>
    <mergeCell ref="C26:D26"/>
    <mergeCell ref="E26:F26"/>
    <mergeCell ref="G26:H26"/>
    <mergeCell ref="K26:R26"/>
    <mergeCell ref="I26:J26"/>
    <mergeCell ref="I27:J27"/>
    <mergeCell ref="A25:B25"/>
    <mergeCell ref="C25:D25"/>
    <mergeCell ref="E25:F25"/>
    <mergeCell ref="G25:H25"/>
    <mergeCell ref="K25:R25"/>
    <mergeCell ref="A29:B29"/>
    <mergeCell ref="C29:D29"/>
    <mergeCell ref="E29:F29"/>
    <mergeCell ref="G29:H29"/>
    <mergeCell ref="K29:R29"/>
    <mergeCell ref="I29:J29"/>
    <mergeCell ref="I30:J30"/>
    <mergeCell ref="A27:B27"/>
    <mergeCell ref="C27:D27"/>
    <mergeCell ref="E27:F27"/>
    <mergeCell ref="G27:H27"/>
    <mergeCell ref="K27:R27"/>
    <mergeCell ref="M28:R28"/>
    <mergeCell ref="A31:B31"/>
    <mergeCell ref="C31:D31"/>
    <mergeCell ref="E31:F31"/>
    <mergeCell ref="G31:H31"/>
    <mergeCell ref="K31:R31"/>
    <mergeCell ref="I31:J31"/>
    <mergeCell ref="I32:J32"/>
    <mergeCell ref="I33:J33"/>
    <mergeCell ref="A30:B30"/>
    <mergeCell ref="C30:D30"/>
    <mergeCell ref="E30:F30"/>
    <mergeCell ref="G30:H30"/>
    <mergeCell ref="K30:R30"/>
    <mergeCell ref="A32:B32"/>
    <mergeCell ref="A38:B38"/>
    <mergeCell ref="C38:D38"/>
    <mergeCell ref="C33:D33"/>
    <mergeCell ref="E33:F33"/>
    <mergeCell ref="G33:H33"/>
    <mergeCell ref="K33:R33"/>
    <mergeCell ref="K32:R32"/>
    <mergeCell ref="S32:Z32"/>
    <mergeCell ref="K35:R35"/>
    <mergeCell ref="S35:Z35"/>
    <mergeCell ref="C37:D37"/>
    <mergeCell ref="E37:F37"/>
    <mergeCell ref="G37:H37"/>
    <mergeCell ref="K37:R37"/>
    <mergeCell ref="S37:Z37"/>
    <mergeCell ref="A36:B36"/>
    <mergeCell ref="C36:D36"/>
    <mergeCell ref="E36:F36"/>
    <mergeCell ref="G36:H36"/>
    <mergeCell ref="K36:R36"/>
    <mergeCell ref="C32:D32"/>
    <mergeCell ref="E32:F32"/>
    <mergeCell ref="G32:H32"/>
    <mergeCell ref="A33:B33"/>
    <mergeCell ref="A43:B43"/>
    <mergeCell ref="C43:D43"/>
    <mergeCell ref="A44:B44"/>
    <mergeCell ref="C44:D44"/>
    <mergeCell ref="A45:B45"/>
    <mergeCell ref="C45:D45"/>
    <mergeCell ref="A41:B41"/>
    <mergeCell ref="C41:D41"/>
    <mergeCell ref="A42:B42"/>
    <mergeCell ref="C42:D42"/>
    <mergeCell ref="A39:B39"/>
    <mergeCell ref="C39:D39"/>
    <mergeCell ref="A35:B35"/>
    <mergeCell ref="C35:D35"/>
    <mergeCell ref="E35:F35"/>
    <mergeCell ref="G35:H35"/>
    <mergeCell ref="E39:F39"/>
    <mergeCell ref="G39:H39"/>
    <mergeCell ref="S10:T10"/>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I39:J39"/>
    <mergeCell ref="I15:J15"/>
    <mergeCell ref="I17:J17"/>
    <mergeCell ref="I18:J18"/>
    <mergeCell ref="I19:J19"/>
    <mergeCell ref="I20:J20"/>
    <mergeCell ref="I21:J21"/>
    <mergeCell ref="I23:J23"/>
    <mergeCell ref="I24:J24"/>
    <mergeCell ref="I25:J25"/>
    <mergeCell ref="I35:J35"/>
    <mergeCell ref="I36:J36"/>
    <mergeCell ref="I37:J37"/>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s>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printOptions horizontalCentered="1"/>
  <pageMargins left="0.5" right="0.5" top="0.25" bottom="0.25" header="0.25" footer="0.25"/>
  <pageSetup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AA45"/>
  <sheetViews>
    <sheetView showGridLines="0" workbookViewId="0">
      <selection activeCell="A9" sqref="A9:Z9"/>
    </sheetView>
  </sheetViews>
  <sheetFormatPr baseColWidth="10" defaultColWidth="8.83203125" defaultRowHeight="13" x14ac:dyDescent="0.15"/>
  <cols>
    <col min="1" max="1" width="4.83203125" style="91" customWidth="1"/>
    <col min="2" max="2" width="13.6640625" style="91" customWidth="1"/>
    <col min="3" max="3" width="4.83203125" style="91" customWidth="1"/>
    <col min="4" max="4" width="13.6640625" style="91" customWidth="1"/>
    <col min="5" max="5" width="4.83203125" style="91" customWidth="1"/>
    <col min="6" max="6" width="13.6640625" style="91" customWidth="1"/>
    <col min="7" max="7" width="4.83203125" style="91" customWidth="1"/>
    <col min="8" max="8" width="13.6640625" style="91" customWidth="1"/>
    <col min="9" max="9" width="4.83203125" style="91" customWidth="1"/>
    <col min="10" max="10" width="13.6640625" style="91" customWidth="1"/>
    <col min="11" max="17" width="2.5" style="91" customWidth="1"/>
    <col min="18" max="18" width="1.5" style="91" customWidth="1"/>
    <col min="19" max="25" width="2.5" style="91" customWidth="1"/>
    <col min="26" max="26" width="1.5" style="91" customWidth="1"/>
    <col min="27" max="16384" width="8.83203125" style="91"/>
  </cols>
  <sheetData>
    <row r="1" spans="1:27" s="52" customFormat="1" ht="15" customHeight="1" x14ac:dyDescent="0.15">
      <c r="A1" s="112">
        <f>DATE('1'!AD18,'1'!AD20+9,1)</f>
        <v>44287</v>
      </c>
      <c r="B1" s="112"/>
      <c r="C1" s="112"/>
      <c r="D1" s="112"/>
      <c r="E1" s="112"/>
      <c r="F1" s="112"/>
      <c r="G1" s="112"/>
      <c r="H1" s="112"/>
      <c r="I1" s="51"/>
      <c r="J1" s="51"/>
      <c r="K1" s="113">
        <f>DATE(YEAR(A1),MONTH(A1)-1,1)</f>
        <v>44256</v>
      </c>
      <c r="L1" s="113"/>
      <c r="M1" s="113"/>
      <c r="N1" s="113"/>
      <c r="O1" s="113"/>
      <c r="P1" s="113"/>
      <c r="Q1" s="113"/>
      <c r="S1" s="113">
        <f>DATE(YEAR(A1),MONTH(A1)+1,1)</f>
        <v>44317</v>
      </c>
      <c r="T1" s="113"/>
      <c r="U1" s="113"/>
      <c r="V1" s="113"/>
      <c r="W1" s="113"/>
      <c r="X1" s="113"/>
      <c r="Y1" s="113"/>
    </row>
    <row r="2" spans="1:27" s="52" customFormat="1" ht="11.25" customHeight="1" x14ac:dyDescent="0.15">
      <c r="A2" s="112"/>
      <c r="B2" s="112"/>
      <c r="C2" s="112"/>
      <c r="D2" s="112"/>
      <c r="E2" s="112"/>
      <c r="F2" s="112"/>
      <c r="G2" s="112"/>
      <c r="H2" s="112"/>
      <c r="I2" s="51"/>
      <c r="J2" s="51"/>
      <c r="K2" s="123" t="str">
        <f>INDEX({"S";"M";"T";"W";"T";"F";"S"},1+MOD(start_day+1-2,7))</f>
        <v>S</v>
      </c>
      <c r="L2" s="123" t="str">
        <f>INDEX({"S";"M";"T";"W";"T";"F";"S"},1+MOD(start_day+2-2,7))</f>
        <v>M</v>
      </c>
      <c r="M2" s="123" t="str">
        <f>INDEX({"S";"M";"T";"W";"T";"F";"S"},1+MOD(start_day+3-2,7))</f>
        <v>T</v>
      </c>
      <c r="N2" s="123" t="str">
        <f>INDEX({"S";"M";"T";"W";"T";"F";"S"},1+MOD(start_day+4-2,7))</f>
        <v>W</v>
      </c>
      <c r="O2" s="123" t="str">
        <f>INDEX({"S";"M";"T";"W";"T";"F";"S"},1+MOD(start_day+5-2,7))</f>
        <v>T</v>
      </c>
      <c r="P2" s="123" t="str">
        <f>INDEX({"S";"M";"T";"W";"T";"F";"S"},1+MOD(start_day+6-2,7))</f>
        <v>F</v>
      </c>
      <c r="Q2" s="123" t="str">
        <f>INDEX({"S";"M";"T";"W";"T";"F";"S"},1+MOD(start_day+7-2,7))</f>
        <v>S</v>
      </c>
      <c r="S2" s="123" t="str">
        <f>INDEX({"S";"M";"T";"W";"T";"F";"S"},1+MOD(start_day+1-2,7))</f>
        <v>S</v>
      </c>
      <c r="T2" s="123" t="str">
        <f>INDEX({"S";"M";"T";"W";"T";"F";"S"},1+MOD(start_day+2-2,7))</f>
        <v>M</v>
      </c>
      <c r="U2" s="123" t="str">
        <f>INDEX({"S";"M";"T";"W";"T";"F";"S"},1+MOD(start_day+3-2,7))</f>
        <v>T</v>
      </c>
      <c r="V2" s="123" t="str">
        <f>INDEX({"S";"M";"T";"W";"T";"F";"S"},1+MOD(start_day+4-2,7))</f>
        <v>W</v>
      </c>
      <c r="W2" s="123" t="str">
        <f>INDEX({"S";"M";"T";"W";"T";"F";"S"},1+MOD(start_day+5-2,7))</f>
        <v>T</v>
      </c>
      <c r="X2" s="123" t="str">
        <f>INDEX({"S";"M";"T";"W";"T";"F";"S"},1+MOD(start_day+6-2,7))</f>
        <v>F</v>
      </c>
      <c r="Y2" s="123" t="str">
        <f>INDEX({"S";"M";"T";"W";"T";"F";"S"},1+MOD(start_day+7-2,7))</f>
        <v>S</v>
      </c>
    </row>
    <row r="3" spans="1:27" s="54" customFormat="1" ht="9" customHeight="1" x14ac:dyDescent="0.15">
      <c r="A3" s="112"/>
      <c r="B3" s="112"/>
      <c r="C3" s="112"/>
      <c r="D3" s="112"/>
      <c r="E3" s="112"/>
      <c r="F3" s="112"/>
      <c r="G3" s="112"/>
      <c r="H3" s="112"/>
      <c r="I3" s="51"/>
      <c r="J3" s="51"/>
      <c r="K3" s="53" t="str">
        <f t="shared" ref="K3:Q8" si="0">IF(MONTH($K$1)&lt;&gt;MONTH($K$1-(WEEKDAY($K$1,1)-(start_day-1))-IF((WEEKDAY($K$1,1)-(start_day-1))&lt;=0,7,0)+(ROW(K3)-ROW($K$3))*7+(COLUMN(K3)-COLUMN($K$3)+1)),"",$K$1-(WEEKDAY($K$1,1)-(start_day-1))-IF((WEEKDAY($K$1,1)-(start_day-1))&lt;=0,7,0)+(ROW(K3)-ROW($K$3))*7+(COLUMN(K3)-COLUMN($K$3)+1))</f>
        <v/>
      </c>
      <c r="L3" s="53">
        <f t="shared" si="0"/>
        <v>44256</v>
      </c>
      <c r="M3" s="53">
        <f t="shared" si="0"/>
        <v>44257</v>
      </c>
      <c r="N3" s="53">
        <f t="shared" si="0"/>
        <v>44258</v>
      </c>
      <c r="O3" s="53">
        <f t="shared" si="0"/>
        <v>44259</v>
      </c>
      <c r="P3" s="53">
        <f t="shared" si="0"/>
        <v>44260</v>
      </c>
      <c r="Q3" s="53">
        <f t="shared" si="0"/>
        <v>44261</v>
      </c>
      <c r="R3" s="52"/>
      <c r="S3" s="53" t="str">
        <f t="shared" ref="S3:Y8" si="1">IF(MONTH($S$1)&lt;&gt;MONTH($S$1-(WEEKDAY($S$1,1)-(start_day-1))-IF((WEEKDAY($S$1,1)-(start_day-1))&lt;=0,7,0)+(ROW(S3)-ROW($S$3))*7+(COLUMN(S3)-COLUMN($S$3)+1)),"",$S$1-(WEEKDAY($S$1,1)-(start_day-1))-IF((WEEKDAY($S$1,1)-(start_day-1))&lt;=0,7,0)+(ROW(S3)-ROW($S$3))*7+(COLUMN(S3)-COLUMN($S$3)+1))</f>
        <v/>
      </c>
      <c r="T3" s="53" t="str">
        <f t="shared" si="1"/>
        <v/>
      </c>
      <c r="U3" s="53" t="str">
        <f t="shared" si="1"/>
        <v/>
      </c>
      <c r="V3" s="53" t="str">
        <f t="shared" si="1"/>
        <v/>
      </c>
      <c r="W3" s="53" t="str">
        <f t="shared" si="1"/>
        <v/>
      </c>
      <c r="X3" s="53" t="str">
        <f t="shared" si="1"/>
        <v/>
      </c>
      <c r="Y3" s="53">
        <f t="shared" si="1"/>
        <v>44317</v>
      </c>
    </row>
    <row r="4" spans="1:27" s="54" customFormat="1" ht="9" customHeight="1" x14ac:dyDescent="0.15">
      <c r="A4" s="112"/>
      <c r="B4" s="112"/>
      <c r="C4" s="112"/>
      <c r="D4" s="112"/>
      <c r="E4" s="112"/>
      <c r="F4" s="112"/>
      <c r="G4" s="112"/>
      <c r="H4" s="112"/>
      <c r="I4" s="51"/>
      <c r="J4" s="51"/>
      <c r="K4" s="53">
        <f t="shared" si="0"/>
        <v>44262</v>
      </c>
      <c r="L4" s="53">
        <f t="shared" si="0"/>
        <v>44263</v>
      </c>
      <c r="M4" s="53">
        <f t="shared" si="0"/>
        <v>44264</v>
      </c>
      <c r="N4" s="53">
        <f t="shared" si="0"/>
        <v>44265</v>
      </c>
      <c r="O4" s="53">
        <f t="shared" si="0"/>
        <v>44266</v>
      </c>
      <c r="P4" s="53">
        <f t="shared" si="0"/>
        <v>44267</v>
      </c>
      <c r="Q4" s="53">
        <f t="shared" si="0"/>
        <v>44268</v>
      </c>
      <c r="R4" s="52"/>
      <c r="S4" s="53">
        <f t="shared" si="1"/>
        <v>44318</v>
      </c>
      <c r="T4" s="53">
        <f t="shared" si="1"/>
        <v>44319</v>
      </c>
      <c r="U4" s="53">
        <f t="shared" si="1"/>
        <v>44320</v>
      </c>
      <c r="V4" s="53">
        <f t="shared" si="1"/>
        <v>44321</v>
      </c>
      <c r="W4" s="53">
        <f t="shared" si="1"/>
        <v>44322</v>
      </c>
      <c r="X4" s="53">
        <f t="shared" si="1"/>
        <v>44323</v>
      </c>
      <c r="Y4" s="53">
        <f t="shared" si="1"/>
        <v>44324</v>
      </c>
    </row>
    <row r="5" spans="1:27" s="54" customFormat="1" ht="9" customHeight="1" x14ac:dyDescent="0.15">
      <c r="A5" s="112"/>
      <c r="B5" s="112"/>
      <c r="C5" s="112"/>
      <c r="D5" s="112"/>
      <c r="E5" s="112"/>
      <c r="F5" s="112"/>
      <c r="G5" s="112"/>
      <c r="H5" s="112"/>
      <c r="I5" s="51"/>
      <c r="J5" s="51"/>
      <c r="K5" s="53">
        <f t="shared" si="0"/>
        <v>44269</v>
      </c>
      <c r="L5" s="53">
        <f t="shared" si="0"/>
        <v>44270</v>
      </c>
      <c r="M5" s="53">
        <f t="shared" si="0"/>
        <v>44271</v>
      </c>
      <c r="N5" s="53">
        <f t="shared" si="0"/>
        <v>44272</v>
      </c>
      <c r="O5" s="53">
        <f t="shared" si="0"/>
        <v>44273</v>
      </c>
      <c r="P5" s="53">
        <f t="shared" si="0"/>
        <v>44274</v>
      </c>
      <c r="Q5" s="53">
        <f t="shared" si="0"/>
        <v>44275</v>
      </c>
      <c r="R5" s="52"/>
      <c r="S5" s="53">
        <f t="shared" si="1"/>
        <v>44325</v>
      </c>
      <c r="T5" s="53">
        <f t="shared" si="1"/>
        <v>44326</v>
      </c>
      <c r="U5" s="53">
        <f t="shared" si="1"/>
        <v>44327</v>
      </c>
      <c r="V5" s="53">
        <f t="shared" si="1"/>
        <v>44328</v>
      </c>
      <c r="W5" s="53">
        <f t="shared" si="1"/>
        <v>44329</v>
      </c>
      <c r="X5" s="53">
        <f t="shared" si="1"/>
        <v>44330</v>
      </c>
      <c r="Y5" s="53">
        <f t="shared" si="1"/>
        <v>44331</v>
      </c>
    </row>
    <row r="6" spans="1:27" s="54" customFormat="1" ht="9" customHeight="1" x14ac:dyDescent="0.15">
      <c r="A6" s="112"/>
      <c r="B6" s="112"/>
      <c r="C6" s="112"/>
      <c r="D6" s="112"/>
      <c r="E6" s="112"/>
      <c r="F6" s="112"/>
      <c r="G6" s="112"/>
      <c r="H6" s="112"/>
      <c r="I6" s="51"/>
      <c r="J6" s="51"/>
      <c r="K6" s="53">
        <f t="shared" si="0"/>
        <v>44276</v>
      </c>
      <c r="L6" s="53">
        <f t="shared" si="0"/>
        <v>44277</v>
      </c>
      <c r="M6" s="53">
        <f t="shared" si="0"/>
        <v>44278</v>
      </c>
      <c r="N6" s="53">
        <f t="shared" si="0"/>
        <v>44279</v>
      </c>
      <c r="O6" s="53">
        <f t="shared" si="0"/>
        <v>44280</v>
      </c>
      <c r="P6" s="53">
        <f t="shared" si="0"/>
        <v>44281</v>
      </c>
      <c r="Q6" s="53">
        <f t="shared" si="0"/>
        <v>44282</v>
      </c>
      <c r="R6" s="52"/>
      <c r="S6" s="53">
        <f t="shared" si="1"/>
        <v>44332</v>
      </c>
      <c r="T6" s="53">
        <f t="shared" si="1"/>
        <v>44333</v>
      </c>
      <c r="U6" s="53">
        <f t="shared" si="1"/>
        <v>44334</v>
      </c>
      <c r="V6" s="53">
        <f t="shared" si="1"/>
        <v>44335</v>
      </c>
      <c r="W6" s="53">
        <f t="shared" si="1"/>
        <v>44336</v>
      </c>
      <c r="X6" s="53">
        <f t="shared" si="1"/>
        <v>44337</v>
      </c>
      <c r="Y6" s="53">
        <f t="shared" si="1"/>
        <v>44338</v>
      </c>
    </row>
    <row r="7" spans="1:27" s="54" customFormat="1" ht="9" customHeight="1" x14ac:dyDescent="0.15">
      <c r="A7" s="112"/>
      <c r="B7" s="112"/>
      <c r="C7" s="112"/>
      <c r="D7" s="112"/>
      <c r="E7" s="112"/>
      <c r="F7" s="112"/>
      <c r="G7" s="112"/>
      <c r="H7" s="112"/>
      <c r="I7" s="51"/>
      <c r="J7" s="51"/>
      <c r="K7" s="53">
        <f t="shared" si="0"/>
        <v>44283</v>
      </c>
      <c r="L7" s="53">
        <f t="shared" si="0"/>
        <v>44284</v>
      </c>
      <c r="M7" s="53">
        <f t="shared" si="0"/>
        <v>44285</v>
      </c>
      <c r="N7" s="53">
        <f t="shared" si="0"/>
        <v>44286</v>
      </c>
      <c r="O7" s="53" t="str">
        <f t="shared" si="0"/>
        <v/>
      </c>
      <c r="P7" s="53" t="str">
        <f t="shared" si="0"/>
        <v/>
      </c>
      <c r="Q7" s="53" t="str">
        <f t="shared" si="0"/>
        <v/>
      </c>
      <c r="R7" s="52"/>
      <c r="S7" s="53">
        <f t="shared" si="1"/>
        <v>44339</v>
      </c>
      <c r="T7" s="53">
        <f t="shared" si="1"/>
        <v>44340</v>
      </c>
      <c r="U7" s="53">
        <f t="shared" si="1"/>
        <v>44341</v>
      </c>
      <c r="V7" s="53">
        <f t="shared" si="1"/>
        <v>44342</v>
      </c>
      <c r="W7" s="53">
        <f t="shared" si="1"/>
        <v>44343</v>
      </c>
      <c r="X7" s="53">
        <f t="shared" si="1"/>
        <v>44344</v>
      </c>
      <c r="Y7" s="53">
        <f t="shared" si="1"/>
        <v>44345</v>
      </c>
    </row>
    <row r="8" spans="1:27" s="59" customFormat="1" ht="9" customHeight="1" x14ac:dyDescent="0.15">
      <c r="A8" s="55"/>
      <c r="B8" s="55"/>
      <c r="C8" s="55"/>
      <c r="D8" s="55"/>
      <c r="E8" s="55"/>
      <c r="F8" s="55"/>
      <c r="G8" s="55"/>
      <c r="H8" s="55"/>
      <c r="I8" s="56"/>
      <c r="J8" s="56"/>
      <c r="K8" s="53" t="str">
        <f t="shared" si="0"/>
        <v/>
      </c>
      <c r="L8" s="53" t="str">
        <f t="shared" si="0"/>
        <v/>
      </c>
      <c r="M8" s="53" t="str">
        <f t="shared" si="0"/>
        <v/>
      </c>
      <c r="N8" s="53" t="str">
        <f t="shared" si="0"/>
        <v/>
      </c>
      <c r="O8" s="53" t="str">
        <f t="shared" si="0"/>
        <v/>
      </c>
      <c r="P8" s="53" t="str">
        <f t="shared" si="0"/>
        <v/>
      </c>
      <c r="Q8" s="53" t="str">
        <f t="shared" si="0"/>
        <v/>
      </c>
      <c r="R8" s="57"/>
      <c r="S8" s="53">
        <f t="shared" si="1"/>
        <v>44346</v>
      </c>
      <c r="T8" s="53">
        <f t="shared" si="1"/>
        <v>44347</v>
      </c>
      <c r="U8" s="53" t="str">
        <f t="shared" si="1"/>
        <v/>
      </c>
      <c r="V8" s="53" t="str">
        <f t="shared" si="1"/>
        <v/>
      </c>
      <c r="W8" s="53" t="str">
        <f t="shared" si="1"/>
        <v/>
      </c>
      <c r="X8" s="53" t="str">
        <f t="shared" si="1"/>
        <v/>
      </c>
      <c r="Y8" s="53" t="str">
        <f t="shared" si="1"/>
        <v/>
      </c>
      <c r="Z8" s="58"/>
    </row>
    <row r="9" spans="1:27" s="60" customFormat="1" ht="21" customHeight="1" x14ac:dyDescent="0.15">
      <c r="A9" s="108">
        <f>A10</f>
        <v>44283</v>
      </c>
      <c r="B9" s="109"/>
      <c r="C9" s="109">
        <f>C10</f>
        <v>44284</v>
      </c>
      <c r="D9" s="109"/>
      <c r="E9" s="109">
        <f>E10</f>
        <v>44285</v>
      </c>
      <c r="F9" s="109"/>
      <c r="G9" s="109">
        <f>G10</f>
        <v>44286</v>
      </c>
      <c r="H9" s="109"/>
      <c r="I9" s="109">
        <f>I10</f>
        <v>44287</v>
      </c>
      <c r="J9" s="109"/>
      <c r="K9" s="109">
        <f>K10</f>
        <v>44288</v>
      </c>
      <c r="L9" s="109"/>
      <c r="M9" s="109"/>
      <c r="N9" s="109"/>
      <c r="O9" s="109"/>
      <c r="P9" s="109"/>
      <c r="Q9" s="109"/>
      <c r="R9" s="109"/>
      <c r="S9" s="109">
        <f>S10</f>
        <v>44289</v>
      </c>
      <c r="T9" s="109"/>
      <c r="U9" s="109"/>
      <c r="V9" s="109"/>
      <c r="W9" s="109"/>
      <c r="X9" s="109"/>
      <c r="Y9" s="109"/>
      <c r="Z9" s="110"/>
    </row>
    <row r="10" spans="1:27" s="60" customFormat="1" ht="18" x14ac:dyDescent="0.15">
      <c r="A10" s="62">
        <f>$A$1-(WEEKDAY($A$1,1)-(start_day-1))-IF((WEEKDAY($A$1,1)-(start_day-1))&lt;=0,7,0)+1</f>
        <v>44283</v>
      </c>
      <c r="B10" s="63"/>
      <c r="C10" s="64">
        <f>A10+1</f>
        <v>44284</v>
      </c>
      <c r="D10" s="65"/>
      <c r="E10" s="64">
        <f>C10+1</f>
        <v>44285</v>
      </c>
      <c r="F10" s="65"/>
      <c r="G10" s="64">
        <f>E10+1</f>
        <v>44286</v>
      </c>
      <c r="H10" s="65"/>
      <c r="I10" s="64">
        <f>G10+1</f>
        <v>44287</v>
      </c>
      <c r="J10" s="65"/>
      <c r="K10" s="66">
        <f>I10+1</f>
        <v>44288</v>
      </c>
      <c r="L10" s="67"/>
      <c r="M10" s="68"/>
      <c r="N10" s="68"/>
      <c r="O10" s="68"/>
      <c r="P10" s="68"/>
      <c r="Q10" s="68"/>
      <c r="R10" s="69"/>
      <c r="S10" s="70">
        <f>K10+1</f>
        <v>44289</v>
      </c>
      <c r="T10" s="71"/>
      <c r="U10" s="72"/>
      <c r="V10" s="72"/>
      <c r="W10" s="72"/>
      <c r="X10" s="72"/>
      <c r="Y10" s="72"/>
      <c r="Z10" s="73"/>
    </row>
    <row r="11" spans="1:27" s="60" customFormat="1" x14ac:dyDescent="0.15">
      <c r="A11" s="75"/>
      <c r="B11" s="76"/>
      <c r="C11" s="77"/>
      <c r="D11" s="78"/>
      <c r="E11" s="77"/>
      <c r="F11" s="78"/>
      <c r="G11" s="77"/>
      <c r="H11" s="78"/>
      <c r="I11" s="77"/>
      <c r="J11" s="78"/>
      <c r="K11" s="77"/>
      <c r="L11" s="79"/>
      <c r="M11" s="79"/>
      <c r="N11" s="79"/>
      <c r="O11" s="79"/>
      <c r="P11" s="79"/>
      <c r="Q11" s="79"/>
      <c r="R11" s="78"/>
      <c r="S11" s="75"/>
      <c r="T11" s="76"/>
      <c r="U11" s="76"/>
      <c r="V11" s="76"/>
      <c r="W11" s="76"/>
      <c r="X11" s="76"/>
      <c r="Y11" s="76"/>
      <c r="Z11" s="80"/>
    </row>
    <row r="12" spans="1:27" s="60" customFormat="1" x14ac:dyDescent="0.15">
      <c r="A12" s="75"/>
      <c r="B12" s="76"/>
      <c r="C12" s="77"/>
      <c r="D12" s="78"/>
      <c r="E12" s="77"/>
      <c r="F12" s="78"/>
      <c r="G12" s="77"/>
      <c r="H12" s="78"/>
      <c r="I12" s="77"/>
      <c r="J12" s="78"/>
      <c r="K12" s="77"/>
      <c r="L12" s="79"/>
      <c r="M12" s="79"/>
      <c r="N12" s="79"/>
      <c r="O12" s="79"/>
      <c r="P12" s="79"/>
      <c r="Q12" s="79"/>
      <c r="R12" s="78"/>
      <c r="S12" s="75"/>
      <c r="T12" s="76"/>
      <c r="U12" s="76"/>
      <c r="V12" s="76"/>
      <c r="W12" s="76"/>
      <c r="X12" s="76"/>
      <c r="Y12" s="76"/>
      <c r="Z12" s="80"/>
    </row>
    <row r="13" spans="1:27" s="60" customFormat="1" x14ac:dyDescent="0.15">
      <c r="A13" s="75"/>
      <c r="B13" s="76"/>
      <c r="C13" s="77"/>
      <c r="D13" s="78"/>
      <c r="E13" s="77"/>
      <c r="F13" s="78"/>
      <c r="G13" s="77"/>
      <c r="H13" s="78"/>
      <c r="I13" s="77"/>
      <c r="J13" s="78"/>
      <c r="K13" s="77"/>
      <c r="L13" s="79"/>
      <c r="M13" s="79"/>
      <c r="N13" s="79"/>
      <c r="O13" s="79"/>
      <c r="P13" s="79"/>
      <c r="Q13" s="79"/>
      <c r="R13" s="78"/>
      <c r="S13" s="75"/>
      <c r="T13" s="76"/>
      <c r="U13" s="76"/>
      <c r="V13" s="76"/>
      <c r="W13" s="76"/>
      <c r="X13" s="76"/>
      <c r="Y13" s="76"/>
      <c r="Z13" s="80"/>
    </row>
    <row r="14" spans="1:27" s="60" customFormat="1" ht="13.25" customHeight="1" x14ac:dyDescent="0.15">
      <c r="A14" s="75"/>
      <c r="B14" s="76"/>
      <c r="C14" s="77"/>
      <c r="D14" s="78"/>
      <c r="E14" s="77"/>
      <c r="F14" s="78"/>
      <c r="G14" s="77"/>
      <c r="H14" s="78"/>
      <c r="I14" s="77" t="s">
        <v>26</v>
      </c>
      <c r="J14" s="78"/>
      <c r="K14" s="77"/>
      <c r="L14" s="79"/>
      <c r="M14" s="79"/>
      <c r="N14" s="79"/>
      <c r="O14" s="79"/>
      <c r="P14" s="79"/>
      <c r="Q14" s="79"/>
      <c r="R14" s="78"/>
      <c r="S14" s="75"/>
      <c r="T14" s="76"/>
      <c r="U14" s="76"/>
      <c r="V14" s="76"/>
      <c r="W14" s="76"/>
      <c r="X14" s="76"/>
      <c r="Y14" s="76"/>
      <c r="Z14" s="80"/>
    </row>
    <row r="15" spans="1:27" s="89" customFormat="1" ht="13.25" customHeight="1" x14ac:dyDescent="0.15">
      <c r="A15" s="83"/>
      <c r="B15" s="84"/>
      <c r="C15" s="85"/>
      <c r="D15" s="86"/>
      <c r="E15" s="85"/>
      <c r="F15" s="86"/>
      <c r="G15" s="85"/>
      <c r="H15" s="86"/>
      <c r="I15" s="85" t="s">
        <v>40</v>
      </c>
      <c r="J15" s="86"/>
      <c r="K15" s="85"/>
      <c r="L15" s="87"/>
      <c r="M15" s="87"/>
      <c r="N15" s="87"/>
      <c r="O15" s="87"/>
      <c r="P15" s="87"/>
      <c r="Q15" s="87"/>
      <c r="R15" s="86"/>
      <c r="S15" s="83"/>
      <c r="T15" s="84"/>
      <c r="U15" s="84"/>
      <c r="V15" s="84"/>
      <c r="W15" s="84"/>
      <c r="X15" s="84"/>
      <c r="Y15" s="84"/>
      <c r="Z15" s="88"/>
      <c r="AA15" s="60"/>
    </row>
    <row r="16" spans="1:27" s="60" customFormat="1" ht="18" x14ac:dyDescent="0.15">
      <c r="A16" s="62">
        <f>S10+1</f>
        <v>44290</v>
      </c>
      <c r="B16" s="63"/>
      <c r="C16" s="64">
        <f>A16+1</f>
        <v>44291</v>
      </c>
      <c r="D16" s="65"/>
      <c r="E16" s="64">
        <f>C16+1</f>
        <v>44292</v>
      </c>
      <c r="F16" s="65"/>
      <c r="G16" s="64">
        <f>E16+1</f>
        <v>44293</v>
      </c>
      <c r="H16" s="65"/>
      <c r="I16" s="64">
        <f>G16+1</f>
        <v>44294</v>
      </c>
      <c r="J16" s="65"/>
      <c r="K16" s="66">
        <f>I16+1</f>
        <v>44295</v>
      </c>
      <c r="L16" s="67"/>
      <c r="M16" s="68"/>
      <c r="N16" s="68"/>
      <c r="O16" s="68"/>
      <c r="P16" s="68"/>
      <c r="Q16" s="68"/>
      <c r="R16" s="69"/>
      <c r="S16" s="70">
        <f>K16+1</f>
        <v>44296</v>
      </c>
      <c r="T16" s="71"/>
      <c r="U16" s="72"/>
      <c r="V16" s="72"/>
      <c r="W16" s="72"/>
      <c r="X16" s="72"/>
      <c r="Y16" s="72"/>
      <c r="Z16" s="73"/>
    </row>
    <row r="17" spans="1:27" s="60" customFormat="1" x14ac:dyDescent="0.15">
      <c r="A17" s="75"/>
      <c r="B17" s="76"/>
      <c r="C17" s="77"/>
      <c r="D17" s="78"/>
      <c r="E17" s="77"/>
      <c r="F17" s="78"/>
      <c r="G17" s="77"/>
      <c r="H17" s="78"/>
      <c r="I17" s="77"/>
      <c r="J17" s="78"/>
      <c r="K17" s="77"/>
      <c r="L17" s="79"/>
      <c r="M17" s="79"/>
      <c r="N17" s="79"/>
      <c r="O17" s="79"/>
      <c r="P17" s="79"/>
      <c r="Q17" s="79"/>
      <c r="R17" s="78"/>
      <c r="S17" s="75"/>
      <c r="T17" s="76"/>
      <c r="U17" s="76"/>
      <c r="V17" s="76"/>
      <c r="W17" s="76"/>
      <c r="X17" s="76"/>
      <c r="Y17" s="76"/>
      <c r="Z17" s="80"/>
    </row>
    <row r="18" spans="1:27" s="60" customFormat="1" ht="13.25" customHeight="1" x14ac:dyDescent="0.15">
      <c r="A18" s="75"/>
      <c r="B18" s="76"/>
      <c r="C18" s="77"/>
      <c r="D18" s="78"/>
      <c r="E18" s="77"/>
      <c r="F18" s="78"/>
      <c r="G18" s="77"/>
      <c r="H18" s="78"/>
      <c r="I18" s="77" t="s">
        <v>41</v>
      </c>
      <c r="J18" s="78"/>
      <c r="K18" s="77"/>
      <c r="L18" s="79"/>
      <c r="M18" s="79"/>
      <c r="N18" s="79"/>
      <c r="O18" s="79"/>
      <c r="P18" s="79"/>
      <c r="Q18" s="79"/>
      <c r="R18" s="78"/>
      <c r="S18" s="75"/>
      <c r="T18" s="76"/>
      <c r="U18" s="76"/>
      <c r="V18" s="76"/>
      <c r="W18" s="76"/>
      <c r="X18" s="76"/>
      <c r="Y18" s="76"/>
      <c r="Z18" s="80"/>
    </row>
    <row r="19" spans="1:27" s="60" customFormat="1" x14ac:dyDescent="0.15">
      <c r="A19" s="75"/>
      <c r="B19" s="76"/>
      <c r="C19" s="77"/>
      <c r="D19" s="78"/>
      <c r="E19" s="77"/>
      <c r="F19" s="78"/>
      <c r="G19" s="77"/>
      <c r="H19" s="78"/>
      <c r="I19" s="77" t="s">
        <v>42</v>
      </c>
      <c r="J19" s="78"/>
      <c r="K19" s="77"/>
      <c r="L19" s="79"/>
      <c r="M19" s="79"/>
      <c r="N19" s="79"/>
      <c r="O19" s="79"/>
      <c r="P19" s="79"/>
      <c r="Q19" s="79"/>
      <c r="R19" s="78"/>
      <c r="S19" s="75"/>
      <c r="T19" s="76"/>
      <c r="U19" s="76"/>
      <c r="V19" s="76"/>
      <c r="W19" s="76"/>
      <c r="X19" s="76"/>
      <c r="Y19" s="76"/>
      <c r="Z19" s="80"/>
    </row>
    <row r="20" spans="1:27" s="60" customFormat="1" ht="13.25" customHeight="1" x14ac:dyDescent="0.15">
      <c r="A20" s="75"/>
      <c r="B20" s="76"/>
      <c r="C20" s="77"/>
      <c r="D20" s="78"/>
      <c r="E20" s="77"/>
      <c r="F20" s="78"/>
      <c r="G20" s="77"/>
      <c r="H20" s="78"/>
      <c r="I20" s="77" t="s">
        <v>43</v>
      </c>
      <c r="J20" s="78"/>
      <c r="K20" s="77"/>
      <c r="L20" s="79"/>
      <c r="M20" s="79"/>
      <c r="N20" s="79"/>
      <c r="O20" s="79"/>
      <c r="P20" s="79"/>
      <c r="Q20" s="79"/>
      <c r="R20" s="78"/>
      <c r="S20" s="75"/>
      <c r="T20" s="76"/>
      <c r="U20" s="76"/>
      <c r="V20" s="76"/>
      <c r="W20" s="76"/>
      <c r="X20" s="76"/>
      <c r="Y20" s="76"/>
      <c r="Z20" s="80"/>
    </row>
    <row r="21" spans="1:27" s="89" customFormat="1" ht="13.25" customHeight="1" x14ac:dyDescent="0.15">
      <c r="A21" s="83"/>
      <c r="B21" s="84"/>
      <c r="C21" s="85"/>
      <c r="D21" s="86"/>
      <c r="E21" s="85"/>
      <c r="F21" s="86"/>
      <c r="G21" s="85"/>
      <c r="H21" s="86"/>
      <c r="I21" s="85" t="s">
        <v>40</v>
      </c>
      <c r="J21" s="86"/>
      <c r="K21" s="85"/>
      <c r="L21" s="87"/>
      <c r="M21" s="87"/>
      <c r="N21" s="87"/>
      <c r="O21" s="87"/>
      <c r="P21" s="87"/>
      <c r="Q21" s="87"/>
      <c r="R21" s="86"/>
      <c r="S21" s="83"/>
      <c r="T21" s="84"/>
      <c r="U21" s="84"/>
      <c r="V21" s="84"/>
      <c r="W21" s="84"/>
      <c r="X21" s="84"/>
      <c r="Y21" s="84"/>
      <c r="Z21" s="88"/>
      <c r="AA21" s="60"/>
    </row>
    <row r="22" spans="1:27" s="60" customFormat="1" ht="18" x14ac:dyDescent="0.15">
      <c r="A22" s="62">
        <f>S16+1</f>
        <v>44297</v>
      </c>
      <c r="B22" s="63"/>
      <c r="C22" s="64">
        <f>A22+1</f>
        <v>44298</v>
      </c>
      <c r="D22" s="65"/>
      <c r="E22" s="64">
        <f>C22+1</f>
        <v>44299</v>
      </c>
      <c r="F22" s="65"/>
      <c r="G22" s="64">
        <f>E22+1</f>
        <v>44300</v>
      </c>
      <c r="H22" s="65"/>
      <c r="I22" s="64">
        <f>G22+1</f>
        <v>44301</v>
      </c>
      <c r="J22" s="65"/>
      <c r="K22" s="66">
        <f>I22+1</f>
        <v>44302</v>
      </c>
      <c r="L22" s="67"/>
      <c r="M22" s="68"/>
      <c r="N22" s="68"/>
      <c r="O22" s="68"/>
      <c r="P22" s="68"/>
      <c r="Q22" s="68"/>
      <c r="R22" s="69"/>
      <c r="S22" s="70">
        <f>K22+1</f>
        <v>44303</v>
      </c>
      <c r="T22" s="71"/>
      <c r="U22" s="72"/>
      <c r="V22" s="72"/>
      <c r="W22" s="72"/>
      <c r="X22" s="72"/>
      <c r="Y22" s="72"/>
      <c r="Z22" s="73"/>
    </row>
    <row r="23" spans="1:27" s="60" customFormat="1" x14ac:dyDescent="0.15">
      <c r="A23" s="75"/>
      <c r="B23" s="76"/>
      <c r="C23" s="77"/>
      <c r="D23" s="78"/>
      <c r="E23" s="77"/>
      <c r="F23" s="78"/>
      <c r="G23" s="77"/>
      <c r="H23" s="78"/>
      <c r="I23" s="77"/>
      <c r="J23" s="78"/>
      <c r="K23" s="77"/>
      <c r="L23" s="79"/>
      <c r="M23" s="79"/>
      <c r="N23" s="79"/>
      <c r="O23" s="79"/>
      <c r="P23" s="79"/>
      <c r="Q23" s="79"/>
      <c r="R23" s="78"/>
      <c r="S23" s="75"/>
      <c r="T23" s="76"/>
      <c r="U23" s="76"/>
      <c r="V23" s="76"/>
      <c r="W23" s="76"/>
      <c r="X23" s="76"/>
      <c r="Y23" s="76"/>
      <c r="Z23" s="80"/>
    </row>
    <row r="24" spans="1:27" s="60" customFormat="1" ht="13.25" customHeight="1" x14ac:dyDescent="0.15">
      <c r="A24" s="75"/>
      <c r="B24" s="76"/>
      <c r="C24" s="77"/>
      <c r="D24" s="78"/>
      <c r="E24" s="77"/>
      <c r="F24" s="78"/>
      <c r="G24" s="77"/>
      <c r="H24" s="78"/>
      <c r="I24" s="77" t="s">
        <v>41</v>
      </c>
      <c r="J24" s="78"/>
      <c r="K24" s="77"/>
      <c r="L24" s="79"/>
      <c r="M24" s="79"/>
      <c r="N24" s="79"/>
      <c r="O24" s="79"/>
      <c r="P24" s="79"/>
      <c r="Q24" s="79"/>
      <c r="R24" s="78"/>
      <c r="S24" s="75"/>
      <c r="T24" s="76"/>
      <c r="U24" s="76"/>
      <c r="V24" s="76"/>
      <c r="W24" s="76"/>
      <c r="X24" s="76"/>
      <c r="Y24" s="76"/>
      <c r="Z24" s="80"/>
    </row>
    <row r="25" spans="1:27" s="60" customFormat="1" x14ac:dyDescent="0.15">
      <c r="A25" s="75"/>
      <c r="B25" s="76"/>
      <c r="C25" s="77"/>
      <c r="D25" s="78"/>
      <c r="E25" s="77"/>
      <c r="F25" s="78"/>
      <c r="G25" s="77"/>
      <c r="H25" s="78"/>
      <c r="I25" s="77" t="s">
        <v>42</v>
      </c>
      <c r="J25" s="78"/>
      <c r="K25" s="77"/>
      <c r="L25" s="79"/>
      <c r="M25" s="79"/>
      <c r="N25" s="79"/>
      <c r="O25" s="79"/>
      <c r="P25" s="79"/>
      <c r="Q25" s="79"/>
      <c r="R25" s="78"/>
      <c r="S25" s="75"/>
      <c r="T25" s="76"/>
      <c r="U25" s="76"/>
      <c r="V25" s="76"/>
      <c r="W25" s="76"/>
      <c r="X25" s="76"/>
      <c r="Y25" s="76"/>
      <c r="Z25" s="80"/>
    </row>
    <row r="26" spans="1:27" s="60" customFormat="1" ht="13.25" customHeight="1" x14ac:dyDescent="0.15">
      <c r="A26" s="75"/>
      <c r="B26" s="76"/>
      <c r="C26" s="77"/>
      <c r="D26" s="78"/>
      <c r="E26" s="77"/>
      <c r="F26" s="78"/>
      <c r="G26" s="77"/>
      <c r="H26" s="78"/>
      <c r="I26" s="77" t="s">
        <v>43</v>
      </c>
      <c r="J26" s="78"/>
      <c r="K26" s="77"/>
      <c r="L26" s="79"/>
      <c r="M26" s="79"/>
      <c r="N26" s="79"/>
      <c r="O26" s="79"/>
      <c r="P26" s="79"/>
      <c r="Q26" s="79"/>
      <c r="R26" s="78"/>
      <c r="S26" s="75"/>
      <c r="T26" s="76"/>
      <c r="U26" s="76"/>
      <c r="V26" s="76"/>
      <c r="W26" s="76"/>
      <c r="X26" s="76"/>
      <c r="Y26" s="76"/>
      <c r="Z26" s="80"/>
    </row>
    <row r="27" spans="1:27" s="89" customFormat="1" ht="13.25" customHeight="1" x14ac:dyDescent="0.15">
      <c r="A27" s="83"/>
      <c r="B27" s="84"/>
      <c r="C27" s="85"/>
      <c r="D27" s="86"/>
      <c r="E27" s="85"/>
      <c r="F27" s="86"/>
      <c r="G27" s="85"/>
      <c r="H27" s="86"/>
      <c r="I27" s="85" t="s">
        <v>40</v>
      </c>
      <c r="J27" s="86"/>
      <c r="K27" s="85"/>
      <c r="L27" s="87"/>
      <c r="M27" s="87"/>
      <c r="N27" s="87"/>
      <c r="O27" s="87"/>
      <c r="P27" s="87"/>
      <c r="Q27" s="87"/>
      <c r="R27" s="86"/>
      <c r="S27" s="83"/>
      <c r="T27" s="84"/>
      <c r="U27" s="84"/>
      <c r="V27" s="84"/>
      <c r="W27" s="84"/>
      <c r="X27" s="84"/>
      <c r="Y27" s="84"/>
      <c r="Z27" s="88"/>
      <c r="AA27" s="60"/>
    </row>
    <row r="28" spans="1:27" s="60" customFormat="1" ht="18" x14ac:dyDescent="0.15">
      <c r="A28" s="62">
        <f>S22+1</f>
        <v>44304</v>
      </c>
      <c r="B28" s="63"/>
      <c r="C28" s="64">
        <f>A28+1</f>
        <v>44305</v>
      </c>
      <c r="D28" s="65"/>
      <c r="E28" s="64">
        <f>C28+1</f>
        <v>44306</v>
      </c>
      <c r="F28" s="65"/>
      <c r="G28" s="64">
        <f>E28+1</f>
        <v>44307</v>
      </c>
      <c r="H28" s="65"/>
      <c r="I28" s="64">
        <f>G28+1</f>
        <v>44308</v>
      </c>
      <c r="J28" s="65"/>
      <c r="K28" s="66">
        <f>I28+1</f>
        <v>44309</v>
      </c>
      <c r="L28" s="67"/>
      <c r="M28" s="68"/>
      <c r="N28" s="68"/>
      <c r="O28" s="68"/>
      <c r="P28" s="68"/>
      <c r="Q28" s="68"/>
      <c r="R28" s="69"/>
      <c r="S28" s="70">
        <f>K28+1</f>
        <v>44310</v>
      </c>
      <c r="T28" s="71"/>
      <c r="U28" s="72"/>
      <c r="V28" s="72"/>
      <c r="W28" s="72"/>
      <c r="X28" s="72"/>
      <c r="Y28" s="72"/>
      <c r="Z28" s="73"/>
    </row>
    <row r="29" spans="1:27" s="60" customFormat="1" x14ac:dyDescent="0.15">
      <c r="A29" s="75"/>
      <c r="B29" s="76"/>
      <c r="C29" s="77"/>
      <c r="D29" s="78"/>
      <c r="E29" s="77"/>
      <c r="F29" s="78"/>
      <c r="G29" s="77"/>
      <c r="H29" s="78"/>
      <c r="I29" s="77"/>
      <c r="J29" s="78"/>
      <c r="K29" s="77"/>
      <c r="L29" s="79"/>
      <c r="M29" s="79"/>
      <c r="N29" s="79"/>
      <c r="O29" s="79"/>
      <c r="P29" s="79"/>
      <c r="Q29" s="79"/>
      <c r="R29" s="78"/>
      <c r="S29" s="75"/>
      <c r="T29" s="76"/>
      <c r="U29" s="76"/>
      <c r="V29" s="76"/>
      <c r="W29" s="76"/>
      <c r="X29" s="76"/>
      <c r="Y29" s="76"/>
      <c r="Z29" s="80"/>
    </row>
    <row r="30" spans="1:27" s="60" customFormat="1" ht="13.25" customHeight="1" x14ac:dyDescent="0.15">
      <c r="A30" s="75"/>
      <c r="B30" s="76"/>
      <c r="C30" s="77"/>
      <c r="D30" s="78"/>
      <c r="E30" s="77"/>
      <c r="F30" s="78"/>
      <c r="G30" s="77"/>
      <c r="H30" s="78"/>
      <c r="I30" s="77" t="s">
        <v>41</v>
      </c>
      <c r="J30" s="78"/>
      <c r="K30" s="77"/>
      <c r="L30" s="79"/>
      <c r="M30" s="79"/>
      <c r="N30" s="79"/>
      <c r="O30" s="79"/>
      <c r="P30" s="79"/>
      <c r="Q30" s="79"/>
      <c r="R30" s="78"/>
      <c r="S30" s="75"/>
      <c r="T30" s="76"/>
      <c r="U30" s="76"/>
      <c r="V30" s="76"/>
      <c r="W30" s="76"/>
      <c r="X30" s="76"/>
      <c r="Y30" s="76"/>
      <c r="Z30" s="80"/>
    </row>
    <row r="31" spans="1:27" s="60" customFormat="1" x14ac:dyDescent="0.15">
      <c r="A31" s="75"/>
      <c r="B31" s="76"/>
      <c r="C31" s="77"/>
      <c r="D31" s="78"/>
      <c r="E31" s="77"/>
      <c r="F31" s="78"/>
      <c r="G31" s="77"/>
      <c r="H31" s="78"/>
      <c r="I31" s="77" t="s">
        <v>42</v>
      </c>
      <c r="J31" s="78"/>
      <c r="K31" s="77"/>
      <c r="L31" s="79"/>
      <c r="M31" s="79"/>
      <c r="N31" s="79"/>
      <c r="O31" s="79"/>
      <c r="P31" s="79"/>
      <c r="Q31" s="79"/>
      <c r="R31" s="78"/>
      <c r="S31" s="75"/>
      <c r="T31" s="76"/>
      <c r="U31" s="76"/>
      <c r="V31" s="76"/>
      <c r="W31" s="76"/>
      <c r="X31" s="76"/>
      <c r="Y31" s="76"/>
      <c r="Z31" s="80"/>
    </row>
    <row r="32" spans="1:27" s="60" customFormat="1" ht="13.25" customHeight="1" x14ac:dyDescent="0.15">
      <c r="A32" s="75"/>
      <c r="B32" s="76"/>
      <c r="C32" s="77"/>
      <c r="D32" s="78"/>
      <c r="E32" s="77"/>
      <c r="F32" s="78"/>
      <c r="G32" s="77"/>
      <c r="H32" s="78"/>
      <c r="I32" s="77" t="s">
        <v>43</v>
      </c>
      <c r="J32" s="78"/>
      <c r="K32" s="77"/>
      <c r="L32" s="79"/>
      <c r="M32" s="79"/>
      <c r="N32" s="79"/>
      <c r="O32" s="79"/>
      <c r="P32" s="79"/>
      <c r="Q32" s="79"/>
      <c r="R32" s="78"/>
      <c r="S32" s="75"/>
      <c r="T32" s="76"/>
      <c r="U32" s="76"/>
      <c r="V32" s="76"/>
      <c r="W32" s="76"/>
      <c r="X32" s="76"/>
      <c r="Y32" s="76"/>
      <c r="Z32" s="80"/>
    </row>
    <row r="33" spans="1:27" s="89" customFormat="1" ht="13.25" customHeight="1" x14ac:dyDescent="0.15">
      <c r="A33" s="83"/>
      <c r="B33" s="84"/>
      <c r="C33" s="85"/>
      <c r="D33" s="86"/>
      <c r="E33" s="85"/>
      <c r="F33" s="86"/>
      <c r="G33" s="85"/>
      <c r="H33" s="86"/>
      <c r="I33" s="85" t="s">
        <v>40</v>
      </c>
      <c r="J33" s="86"/>
      <c r="K33" s="85"/>
      <c r="L33" s="87"/>
      <c r="M33" s="87"/>
      <c r="N33" s="87"/>
      <c r="O33" s="87"/>
      <c r="P33" s="87"/>
      <c r="Q33" s="87"/>
      <c r="R33" s="86"/>
      <c r="S33" s="83"/>
      <c r="T33" s="84"/>
      <c r="U33" s="84"/>
      <c r="V33" s="84"/>
      <c r="W33" s="84"/>
      <c r="X33" s="84"/>
      <c r="Y33" s="84"/>
      <c r="Z33" s="88"/>
      <c r="AA33" s="60"/>
    </row>
    <row r="34" spans="1:27" s="60" customFormat="1" ht="18" x14ac:dyDescent="0.15">
      <c r="A34" s="62">
        <f>S28+1</f>
        <v>44311</v>
      </c>
      <c r="B34" s="63"/>
      <c r="C34" s="64">
        <f>A34+1</f>
        <v>44312</v>
      </c>
      <c r="D34" s="65"/>
      <c r="E34" s="64">
        <f>C34+1</f>
        <v>44313</v>
      </c>
      <c r="F34" s="65"/>
      <c r="G34" s="64">
        <f>E34+1</f>
        <v>44314</v>
      </c>
      <c r="H34" s="65"/>
      <c r="I34" s="64">
        <f>G34+1</f>
        <v>44315</v>
      </c>
      <c r="J34" s="65"/>
      <c r="K34" s="66">
        <f>I34+1</f>
        <v>44316</v>
      </c>
      <c r="L34" s="67"/>
      <c r="M34" s="68"/>
      <c r="N34" s="68"/>
      <c r="O34" s="68"/>
      <c r="P34" s="68"/>
      <c r="Q34" s="68"/>
      <c r="R34" s="69"/>
      <c r="S34" s="70">
        <f>K34+1</f>
        <v>44317</v>
      </c>
      <c r="T34" s="71"/>
      <c r="U34" s="72"/>
      <c r="V34" s="72"/>
      <c r="W34" s="72"/>
      <c r="X34" s="72"/>
      <c r="Y34" s="72"/>
      <c r="Z34" s="73"/>
    </row>
    <row r="35" spans="1:27" s="60" customFormat="1" x14ac:dyDescent="0.15">
      <c r="A35" s="75"/>
      <c r="B35" s="76"/>
      <c r="C35" s="77"/>
      <c r="D35" s="78"/>
      <c r="E35" s="77"/>
      <c r="F35" s="78"/>
      <c r="G35" s="77"/>
      <c r="H35" s="78"/>
      <c r="I35" s="77"/>
      <c r="J35" s="78"/>
      <c r="K35" s="77"/>
      <c r="L35" s="79"/>
      <c r="M35" s="79"/>
      <c r="N35" s="79"/>
      <c r="O35" s="79"/>
      <c r="P35" s="79"/>
      <c r="Q35" s="79"/>
      <c r="R35" s="78"/>
      <c r="S35" s="75"/>
      <c r="T35" s="76"/>
      <c r="U35" s="76"/>
      <c r="V35" s="76"/>
      <c r="W35" s="76"/>
      <c r="X35" s="76"/>
      <c r="Y35" s="76"/>
      <c r="Z35" s="80"/>
    </row>
    <row r="36" spans="1:27" s="60" customFormat="1" x14ac:dyDescent="0.15">
      <c r="A36" s="75"/>
      <c r="B36" s="76"/>
      <c r="C36" s="77"/>
      <c r="D36" s="78"/>
      <c r="E36" s="77"/>
      <c r="F36" s="78"/>
      <c r="G36" s="77"/>
      <c r="H36" s="78"/>
      <c r="I36" s="77"/>
      <c r="J36" s="78"/>
      <c r="K36" s="77"/>
      <c r="L36" s="79"/>
      <c r="M36" s="79"/>
      <c r="N36" s="79"/>
      <c r="O36" s="79"/>
      <c r="P36" s="79"/>
      <c r="Q36" s="79"/>
      <c r="R36" s="78"/>
      <c r="S36" s="75"/>
      <c r="T36" s="76"/>
      <c r="U36" s="76"/>
      <c r="V36" s="76"/>
      <c r="W36" s="76"/>
      <c r="X36" s="76"/>
      <c r="Y36" s="76"/>
      <c r="Z36" s="80"/>
    </row>
    <row r="37" spans="1:27" s="60" customFormat="1" x14ac:dyDescent="0.15">
      <c r="A37" s="75"/>
      <c r="B37" s="76"/>
      <c r="C37" s="77"/>
      <c r="D37" s="78"/>
      <c r="E37" s="77"/>
      <c r="F37" s="78"/>
      <c r="G37" s="77"/>
      <c r="H37" s="78"/>
      <c r="I37" s="77"/>
      <c r="J37" s="78"/>
      <c r="K37" s="77"/>
      <c r="L37" s="79"/>
      <c r="M37" s="79"/>
      <c r="N37" s="79"/>
      <c r="O37" s="79"/>
      <c r="P37" s="79"/>
      <c r="Q37" s="79"/>
      <c r="R37" s="78"/>
      <c r="S37" s="75"/>
      <c r="T37" s="76"/>
      <c r="U37" s="76"/>
      <c r="V37" s="76"/>
      <c r="W37" s="76"/>
      <c r="X37" s="76"/>
      <c r="Y37" s="76"/>
      <c r="Z37" s="80"/>
    </row>
    <row r="38" spans="1:27" s="60" customFormat="1" x14ac:dyDescent="0.15">
      <c r="A38" s="75"/>
      <c r="B38" s="76"/>
      <c r="C38" s="77"/>
      <c r="D38" s="78"/>
      <c r="E38" s="77"/>
      <c r="F38" s="78"/>
      <c r="G38" s="77"/>
      <c r="H38" s="78"/>
      <c r="I38" s="77"/>
      <c r="J38" s="78"/>
      <c r="K38" s="77"/>
      <c r="L38" s="79"/>
      <c r="M38" s="79"/>
      <c r="N38" s="79"/>
      <c r="O38" s="79"/>
      <c r="P38" s="79"/>
      <c r="Q38" s="79"/>
      <c r="R38" s="78"/>
      <c r="S38" s="75"/>
      <c r="T38" s="76"/>
      <c r="U38" s="76"/>
      <c r="V38" s="76"/>
      <c r="W38" s="76"/>
      <c r="X38" s="76"/>
      <c r="Y38" s="76"/>
      <c r="Z38" s="80"/>
    </row>
    <row r="39" spans="1:27" s="89" customFormat="1" x14ac:dyDescent="0.15">
      <c r="A39" s="83"/>
      <c r="B39" s="84"/>
      <c r="C39" s="85"/>
      <c r="D39" s="86"/>
      <c r="E39" s="85"/>
      <c r="F39" s="86"/>
      <c r="G39" s="85"/>
      <c r="H39" s="86"/>
      <c r="I39" s="85"/>
      <c r="J39" s="86"/>
      <c r="K39" s="85"/>
      <c r="L39" s="87"/>
      <c r="M39" s="87"/>
      <c r="N39" s="87"/>
      <c r="O39" s="87"/>
      <c r="P39" s="87"/>
      <c r="Q39" s="87"/>
      <c r="R39" s="86"/>
      <c r="S39" s="83"/>
      <c r="T39" s="84"/>
      <c r="U39" s="84"/>
      <c r="V39" s="84"/>
      <c r="W39" s="84"/>
      <c r="X39" s="84"/>
      <c r="Y39" s="84"/>
      <c r="Z39" s="88"/>
      <c r="AA39" s="60"/>
    </row>
    <row r="40" spans="1:27" ht="18" x14ac:dyDescent="0.15">
      <c r="A40" s="62">
        <f>S34+1</f>
        <v>44318</v>
      </c>
      <c r="B40" s="63"/>
      <c r="C40" s="64">
        <f>A40+1</f>
        <v>44319</v>
      </c>
      <c r="D40" s="65"/>
      <c r="E40" s="94" t="s">
        <v>8</v>
      </c>
      <c r="F40" s="95"/>
      <c r="G40" s="95"/>
      <c r="H40" s="95"/>
      <c r="I40" s="95"/>
      <c r="J40" s="95"/>
      <c r="K40" s="95"/>
      <c r="L40" s="95"/>
      <c r="M40" s="95"/>
      <c r="N40" s="95"/>
      <c r="O40" s="95"/>
      <c r="P40" s="95"/>
      <c r="Q40" s="95"/>
      <c r="R40" s="95"/>
      <c r="S40" s="95"/>
      <c r="T40" s="95"/>
      <c r="U40" s="95"/>
      <c r="V40" s="95"/>
      <c r="W40" s="95"/>
      <c r="X40" s="95"/>
      <c r="Y40" s="95"/>
      <c r="Z40" s="96"/>
    </row>
    <row r="41" spans="1:27" x14ac:dyDescent="0.15">
      <c r="A41" s="75"/>
      <c r="B41" s="76"/>
      <c r="C41" s="77"/>
      <c r="D41" s="78"/>
      <c r="E41" s="97"/>
      <c r="F41" s="89"/>
      <c r="G41" s="89"/>
      <c r="H41" s="89"/>
      <c r="I41" s="89"/>
      <c r="J41" s="89"/>
      <c r="K41" s="89"/>
      <c r="L41" s="89"/>
      <c r="M41" s="89"/>
      <c r="N41" s="89"/>
      <c r="O41" s="89"/>
      <c r="P41" s="89"/>
      <c r="Q41" s="89"/>
      <c r="R41" s="89"/>
      <c r="S41" s="89"/>
      <c r="T41" s="89"/>
      <c r="U41" s="89"/>
      <c r="V41" s="89"/>
      <c r="W41" s="89"/>
      <c r="X41" s="89"/>
      <c r="Y41" s="89"/>
      <c r="Z41" s="98"/>
    </row>
    <row r="42" spans="1:27" x14ac:dyDescent="0.15">
      <c r="A42" s="75"/>
      <c r="B42" s="76"/>
      <c r="C42" s="77"/>
      <c r="D42" s="78"/>
      <c r="E42" s="97"/>
      <c r="F42" s="89"/>
      <c r="G42" s="89"/>
      <c r="H42" s="89"/>
      <c r="I42" s="89"/>
      <c r="J42" s="89"/>
      <c r="K42" s="89"/>
      <c r="L42" s="89"/>
      <c r="M42" s="89"/>
      <c r="N42" s="89"/>
      <c r="O42" s="89"/>
      <c r="P42" s="89"/>
      <c r="Q42" s="89"/>
      <c r="R42" s="89"/>
      <c r="S42" s="89"/>
      <c r="T42" s="89"/>
      <c r="U42" s="89"/>
      <c r="V42" s="89"/>
      <c r="W42" s="89"/>
      <c r="X42" s="89"/>
      <c r="Y42" s="89"/>
      <c r="Z42" s="99"/>
    </row>
    <row r="43" spans="1:27" x14ac:dyDescent="0.15">
      <c r="A43" s="75"/>
      <c r="B43" s="76"/>
      <c r="C43" s="77"/>
      <c r="D43" s="78"/>
      <c r="E43" s="97"/>
      <c r="F43" s="89"/>
      <c r="G43" s="89"/>
      <c r="H43" s="89"/>
      <c r="I43" s="89"/>
      <c r="J43" s="89"/>
      <c r="K43" s="89"/>
      <c r="L43" s="89"/>
      <c r="M43" s="89"/>
      <c r="N43" s="89"/>
      <c r="O43" s="89"/>
      <c r="P43" s="89"/>
      <c r="Q43" s="89"/>
      <c r="R43" s="89"/>
      <c r="S43" s="89"/>
      <c r="T43" s="89"/>
      <c r="U43" s="89"/>
      <c r="V43" s="89"/>
      <c r="W43" s="89"/>
      <c r="X43" s="89"/>
      <c r="Y43" s="89"/>
      <c r="Z43" s="99"/>
    </row>
    <row r="44" spans="1:27" x14ac:dyDescent="0.15">
      <c r="A44" s="75"/>
      <c r="B44" s="76"/>
      <c r="C44" s="77"/>
      <c r="D44" s="78"/>
      <c r="E44" s="97"/>
      <c r="F44" s="89"/>
      <c r="G44" s="89"/>
      <c r="H44" s="89"/>
      <c r="I44" s="89"/>
      <c r="J44" s="89"/>
      <c r="K44" s="100"/>
      <c r="L44" s="100"/>
      <c r="M44" s="100"/>
      <c r="N44" s="100"/>
      <c r="O44" s="100"/>
      <c r="P44" s="100"/>
      <c r="Q44" s="100"/>
      <c r="R44" s="100"/>
      <c r="S44" s="100"/>
      <c r="T44" s="100"/>
      <c r="U44" s="100"/>
      <c r="V44" s="100"/>
      <c r="W44" s="100"/>
      <c r="X44" s="100"/>
      <c r="Y44" s="100"/>
      <c r="Z44" s="101"/>
    </row>
    <row r="45" spans="1:27" s="60" customFormat="1" x14ac:dyDescent="0.15">
      <c r="A45" s="83"/>
      <c r="B45" s="84"/>
      <c r="C45" s="85"/>
      <c r="D45" s="86"/>
      <c r="E45" s="102"/>
      <c r="F45" s="103"/>
      <c r="G45" s="103"/>
      <c r="H45" s="103"/>
      <c r="I45" s="103"/>
      <c r="J45" s="103"/>
      <c r="K45" s="104"/>
      <c r="L45" s="104"/>
      <c r="M45" s="104"/>
      <c r="N45" s="104"/>
      <c r="O45" s="104"/>
      <c r="P45" s="104"/>
      <c r="Q45" s="104"/>
      <c r="R45" s="104"/>
      <c r="S45" s="104"/>
      <c r="T45" s="104"/>
      <c r="U45" s="104"/>
      <c r="V45" s="104"/>
      <c r="W45" s="104"/>
      <c r="X45" s="104"/>
      <c r="Y45" s="104"/>
      <c r="Z45" s="10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0:J30"/>
    <mergeCell ref="K31:R31"/>
    <mergeCell ref="I31:J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printOptions horizontalCentered="1"/>
  <pageMargins left="0.5" right="0.5" top="0.25" bottom="0.25" header="0.25" footer="0.25"/>
  <pageSetup scale="9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AA45"/>
  <sheetViews>
    <sheetView showGridLines="0" workbookViewId="0">
      <selection activeCell="Z2" sqref="Z2"/>
    </sheetView>
  </sheetViews>
  <sheetFormatPr baseColWidth="10" defaultColWidth="8.83203125" defaultRowHeight="13" x14ac:dyDescent="0.15"/>
  <cols>
    <col min="1" max="1" width="4.83203125" style="91" customWidth="1"/>
    <col min="2" max="2" width="13.6640625" style="91" customWidth="1"/>
    <col min="3" max="3" width="4.83203125" style="91" customWidth="1"/>
    <col min="4" max="4" width="13.6640625" style="91" customWidth="1"/>
    <col min="5" max="5" width="4.83203125" style="91" customWidth="1"/>
    <col min="6" max="6" width="13.6640625" style="91" customWidth="1"/>
    <col min="7" max="7" width="4.83203125" style="91" customWidth="1"/>
    <col min="8" max="8" width="13.6640625" style="91" customWidth="1"/>
    <col min="9" max="9" width="4.83203125" style="91" customWidth="1"/>
    <col min="10" max="10" width="13.6640625" style="91" customWidth="1"/>
    <col min="11" max="17" width="2.5" style="91" customWidth="1"/>
    <col min="18" max="18" width="1.5" style="91" customWidth="1"/>
    <col min="19" max="25" width="2.5" style="91" customWidth="1"/>
    <col min="26" max="26" width="1.5" style="91" customWidth="1"/>
    <col min="27" max="16384" width="8.83203125" style="91"/>
  </cols>
  <sheetData>
    <row r="1" spans="1:27" s="52" customFormat="1" ht="15" customHeight="1" x14ac:dyDescent="0.15">
      <c r="A1" s="112">
        <f>DATE('1'!AD18,'1'!AD20+10,1)</f>
        <v>44317</v>
      </c>
      <c r="B1" s="112"/>
      <c r="C1" s="112"/>
      <c r="D1" s="112"/>
      <c r="E1" s="112"/>
      <c r="F1" s="112"/>
      <c r="G1" s="112"/>
      <c r="H1" s="112"/>
      <c r="I1" s="51"/>
      <c r="J1" s="51"/>
      <c r="K1" s="113">
        <f>DATE(YEAR(A1),MONTH(A1)-1,1)</f>
        <v>44287</v>
      </c>
      <c r="L1" s="113"/>
      <c r="M1" s="113"/>
      <c r="N1" s="113"/>
      <c r="O1" s="113"/>
      <c r="P1" s="113"/>
      <c r="Q1" s="113"/>
      <c r="S1" s="113">
        <f>DATE(YEAR(A1),MONTH(A1)+1,1)</f>
        <v>44348</v>
      </c>
      <c r="T1" s="113"/>
      <c r="U1" s="113"/>
      <c r="V1" s="113"/>
      <c r="W1" s="113"/>
      <c r="X1" s="113"/>
      <c r="Y1" s="113"/>
    </row>
    <row r="2" spans="1:27" s="52" customFormat="1" ht="11.25" customHeight="1" x14ac:dyDescent="0.15">
      <c r="A2" s="112"/>
      <c r="B2" s="112"/>
      <c r="C2" s="112"/>
      <c r="D2" s="112"/>
      <c r="E2" s="112"/>
      <c r="F2" s="112"/>
      <c r="G2" s="112"/>
      <c r="H2" s="112"/>
      <c r="I2" s="51"/>
      <c r="J2" s="51"/>
      <c r="K2" s="123" t="str">
        <f>INDEX({"S";"M";"T";"W";"T";"F";"S"},1+MOD(start_day+1-2,7))</f>
        <v>S</v>
      </c>
      <c r="L2" s="123" t="str">
        <f>INDEX({"S";"M";"T";"W";"T";"F";"S"},1+MOD(start_day+2-2,7))</f>
        <v>M</v>
      </c>
      <c r="M2" s="123" t="str">
        <f>INDEX({"S";"M";"T";"W";"T";"F";"S"},1+MOD(start_day+3-2,7))</f>
        <v>T</v>
      </c>
      <c r="N2" s="123" t="str">
        <f>INDEX({"S";"M";"T";"W";"T";"F";"S"},1+MOD(start_day+4-2,7))</f>
        <v>W</v>
      </c>
      <c r="O2" s="123" t="str">
        <f>INDEX({"S";"M";"T";"W";"T";"F";"S"},1+MOD(start_day+5-2,7))</f>
        <v>T</v>
      </c>
      <c r="P2" s="123" t="str">
        <f>INDEX({"S";"M";"T";"W";"T";"F";"S"},1+MOD(start_day+6-2,7))</f>
        <v>F</v>
      </c>
      <c r="Q2" s="123" t="str">
        <f>INDEX({"S";"M";"T";"W";"T";"F";"S"},1+MOD(start_day+7-2,7))</f>
        <v>S</v>
      </c>
      <c r="S2" s="123" t="str">
        <f>INDEX({"S";"M";"T";"W";"T";"F";"S"},1+MOD(start_day+1-2,7))</f>
        <v>S</v>
      </c>
      <c r="T2" s="123" t="str">
        <f>INDEX({"S";"M";"T";"W";"T";"F";"S"},1+MOD(start_day+2-2,7))</f>
        <v>M</v>
      </c>
      <c r="U2" s="123" t="str">
        <f>INDEX({"S";"M";"T";"W";"T";"F";"S"},1+MOD(start_day+3-2,7))</f>
        <v>T</v>
      </c>
      <c r="V2" s="123" t="str">
        <f>INDEX({"S";"M";"T";"W";"T";"F";"S"},1+MOD(start_day+4-2,7))</f>
        <v>W</v>
      </c>
      <c r="W2" s="123" t="str">
        <f>INDEX({"S";"M";"T";"W";"T";"F";"S"},1+MOD(start_day+5-2,7))</f>
        <v>T</v>
      </c>
      <c r="X2" s="123" t="str">
        <f>INDEX({"S";"M";"T";"W";"T";"F";"S"},1+MOD(start_day+6-2,7))</f>
        <v>F</v>
      </c>
      <c r="Y2" s="123" t="str">
        <f>INDEX({"S";"M";"T";"W";"T";"F";"S"},1+MOD(start_day+7-2,7))</f>
        <v>S</v>
      </c>
    </row>
    <row r="3" spans="1:27" s="54" customFormat="1" ht="9" customHeight="1" x14ac:dyDescent="0.15">
      <c r="A3" s="112"/>
      <c r="B3" s="112"/>
      <c r="C3" s="112"/>
      <c r="D3" s="112"/>
      <c r="E3" s="112"/>
      <c r="F3" s="112"/>
      <c r="G3" s="112"/>
      <c r="H3" s="112"/>
      <c r="I3" s="51"/>
      <c r="J3" s="51"/>
      <c r="K3" s="53" t="str">
        <f t="shared" ref="K3:Q8" si="0">IF(MONTH($K$1)&lt;&gt;MONTH($K$1-(WEEKDAY($K$1,1)-(start_day-1))-IF((WEEKDAY($K$1,1)-(start_day-1))&lt;=0,7,0)+(ROW(K3)-ROW($K$3))*7+(COLUMN(K3)-COLUMN($K$3)+1)),"",$K$1-(WEEKDAY($K$1,1)-(start_day-1))-IF((WEEKDAY($K$1,1)-(start_day-1))&lt;=0,7,0)+(ROW(K3)-ROW($K$3))*7+(COLUMN(K3)-COLUMN($K$3)+1))</f>
        <v/>
      </c>
      <c r="L3" s="53" t="str">
        <f t="shared" si="0"/>
        <v/>
      </c>
      <c r="M3" s="53" t="str">
        <f t="shared" si="0"/>
        <v/>
      </c>
      <c r="N3" s="53" t="str">
        <f t="shared" si="0"/>
        <v/>
      </c>
      <c r="O3" s="53">
        <f t="shared" si="0"/>
        <v>44287</v>
      </c>
      <c r="P3" s="53">
        <f t="shared" si="0"/>
        <v>44288</v>
      </c>
      <c r="Q3" s="53">
        <f t="shared" si="0"/>
        <v>44289</v>
      </c>
      <c r="R3" s="52"/>
      <c r="S3" s="53" t="str">
        <f t="shared" ref="S3:Y8" si="1">IF(MONTH($S$1)&lt;&gt;MONTH($S$1-(WEEKDAY($S$1,1)-(start_day-1))-IF((WEEKDAY($S$1,1)-(start_day-1))&lt;=0,7,0)+(ROW(S3)-ROW($S$3))*7+(COLUMN(S3)-COLUMN($S$3)+1)),"",$S$1-(WEEKDAY($S$1,1)-(start_day-1))-IF((WEEKDAY($S$1,1)-(start_day-1))&lt;=0,7,0)+(ROW(S3)-ROW($S$3))*7+(COLUMN(S3)-COLUMN($S$3)+1))</f>
        <v/>
      </c>
      <c r="T3" s="53" t="str">
        <f t="shared" si="1"/>
        <v/>
      </c>
      <c r="U3" s="53">
        <f t="shared" si="1"/>
        <v>44348</v>
      </c>
      <c r="V3" s="53">
        <f t="shared" si="1"/>
        <v>44349</v>
      </c>
      <c r="W3" s="53">
        <f t="shared" si="1"/>
        <v>44350</v>
      </c>
      <c r="X3" s="53">
        <f t="shared" si="1"/>
        <v>44351</v>
      </c>
      <c r="Y3" s="53">
        <f t="shared" si="1"/>
        <v>44352</v>
      </c>
    </row>
    <row r="4" spans="1:27" s="54" customFormat="1" ht="9" customHeight="1" x14ac:dyDescent="0.15">
      <c r="A4" s="112"/>
      <c r="B4" s="112"/>
      <c r="C4" s="112"/>
      <c r="D4" s="112"/>
      <c r="E4" s="112"/>
      <c r="F4" s="112"/>
      <c r="G4" s="112"/>
      <c r="H4" s="112"/>
      <c r="I4" s="51"/>
      <c r="J4" s="51"/>
      <c r="K4" s="53">
        <f t="shared" si="0"/>
        <v>44290</v>
      </c>
      <c r="L4" s="53">
        <f t="shared" si="0"/>
        <v>44291</v>
      </c>
      <c r="M4" s="53">
        <f t="shared" si="0"/>
        <v>44292</v>
      </c>
      <c r="N4" s="53">
        <f t="shared" si="0"/>
        <v>44293</v>
      </c>
      <c r="O4" s="53">
        <f t="shared" si="0"/>
        <v>44294</v>
      </c>
      <c r="P4" s="53">
        <f t="shared" si="0"/>
        <v>44295</v>
      </c>
      <c r="Q4" s="53">
        <f t="shared" si="0"/>
        <v>44296</v>
      </c>
      <c r="R4" s="52"/>
      <c r="S4" s="53">
        <f t="shared" si="1"/>
        <v>44353</v>
      </c>
      <c r="T4" s="53">
        <f t="shared" si="1"/>
        <v>44354</v>
      </c>
      <c r="U4" s="53">
        <f t="shared" si="1"/>
        <v>44355</v>
      </c>
      <c r="V4" s="53">
        <f t="shared" si="1"/>
        <v>44356</v>
      </c>
      <c r="W4" s="53">
        <f t="shared" si="1"/>
        <v>44357</v>
      </c>
      <c r="X4" s="53">
        <f t="shared" si="1"/>
        <v>44358</v>
      </c>
      <c r="Y4" s="53">
        <f t="shared" si="1"/>
        <v>44359</v>
      </c>
    </row>
    <row r="5" spans="1:27" s="54" customFormat="1" ht="9" customHeight="1" x14ac:dyDescent="0.15">
      <c r="A5" s="112"/>
      <c r="B5" s="112"/>
      <c r="C5" s="112"/>
      <c r="D5" s="112"/>
      <c r="E5" s="112"/>
      <c r="F5" s="112"/>
      <c r="G5" s="112"/>
      <c r="H5" s="112"/>
      <c r="I5" s="51"/>
      <c r="J5" s="51"/>
      <c r="K5" s="53">
        <f t="shared" si="0"/>
        <v>44297</v>
      </c>
      <c r="L5" s="53">
        <f t="shared" si="0"/>
        <v>44298</v>
      </c>
      <c r="M5" s="53">
        <f t="shared" si="0"/>
        <v>44299</v>
      </c>
      <c r="N5" s="53">
        <f t="shared" si="0"/>
        <v>44300</v>
      </c>
      <c r="O5" s="53">
        <f t="shared" si="0"/>
        <v>44301</v>
      </c>
      <c r="P5" s="53">
        <f t="shared" si="0"/>
        <v>44302</v>
      </c>
      <c r="Q5" s="53">
        <f t="shared" si="0"/>
        <v>44303</v>
      </c>
      <c r="R5" s="52"/>
      <c r="S5" s="53">
        <f t="shared" si="1"/>
        <v>44360</v>
      </c>
      <c r="T5" s="53">
        <f t="shared" si="1"/>
        <v>44361</v>
      </c>
      <c r="U5" s="53">
        <f t="shared" si="1"/>
        <v>44362</v>
      </c>
      <c r="V5" s="53">
        <f t="shared" si="1"/>
        <v>44363</v>
      </c>
      <c r="W5" s="53">
        <f t="shared" si="1"/>
        <v>44364</v>
      </c>
      <c r="X5" s="53">
        <f t="shared" si="1"/>
        <v>44365</v>
      </c>
      <c r="Y5" s="53">
        <f t="shared" si="1"/>
        <v>44366</v>
      </c>
    </row>
    <row r="6" spans="1:27" s="54" customFormat="1" ht="9" customHeight="1" x14ac:dyDescent="0.15">
      <c r="A6" s="112"/>
      <c r="B6" s="112"/>
      <c r="C6" s="112"/>
      <c r="D6" s="112"/>
      <c r="E6" s="112"/>
      <c r="F6" s="112"/>
      <c r="G6" s="112"/>
      <c r="H6" s="112"/>
      <c r="I6" s="51"/>
      <c r="J6" s="51"/>
      <c r="K6" s="53">
        <f t="shared" si="0"/>
        <v>44304</v>
      </c>
      <c r="L6" s="53">
        <f t="shared" si="0"/>
        <v>44305</v>
      </c>
      <c r="M6" s="53">
        <f t="shared" si="0"/>
        <v>44306</v>
      </c>
      <c r="N6" s="53">
        <f t="shared" si="0"/>
        <v>44307</v>
      </c>
      <c r="O6" s="53">
        <f t="shared" si="0"/>
        <v>44308</v>
      </c>
      <c r="P6" s="53">
        <f t="shared" si="0"/>
        <v>44309</v>
      </c>
      <c r="Q6" s="53">
        <f t="shared" si="0"/>
        <v>44310</v>
      </c>
      <c r="R6" s="52"/>
      <c r="S6" s="53">
        <f t="shared" si="1"/>
        <v>44367</v>
      </c>
      <c r="T6" s="53">
        <f t="shared" si="1"/>
        <v>44368</v>
      </c>
      <c r="U6" s="53">
        <f t="shared" si="1"/>
        <v>44369</v>
      </c>
      <c r="V6" s="53">
        <f t="shared" si="1"/>
        <v>44370</v>
      </c>
      <c r="W6" s="53">
        <f t="shared" si="1"/>
        <v>44371</v>
      </c>
      <c r="X6" s="53">
        <f t="shared" si="1"/>
        <v>44372</v>
      </c>
      <c r="Y6" s="53">
        <f t="shared" si="1"/>
        <v>44373</v>
      </c>
    </row>
    <row r="7" spans="1:27" s="54" customFormat="1" ht="9" customHeight="1" x14ac:dyDescent="0.15">
      <c r="A7" s="112"/>
      <c r="B7" s="112"/>
      <c r="C7" s="112"/>
      <c r="D7" s="112"/>
      <c r="E7" s="112"/>
      <c r="F7" s="112"/>
      <c r="G7" s="112"/>
      <c r="H7" s="112"/>
      <c r="I7" s="51"/>
      <c r="J7" s="51"/>
      <c r="K7" s="53">
        <f t="shared" si="0"/>
        <v>44311</v>
      </c>
      <c r="L7" s="53">
        <f t="shared" si="0"/>
        <v>44312</v>
      </c>
      <c r="M7" s="53">
        <f t="shared" si="0"/>
        <v>44313</v>
      </c>
      <c r="N7" s="53">
        <f t="shared" si="0"/>
        <v>44314</v>
      </c>
      <c r="O7" s="53">
        <f t="shared" si="0"/>
        <v>44315</v>
      </c>
      <c r="P7" s="53">
        <f t="shared" si="0"/>
        <v>44316</v>
      </c>
      <c r="Q7" s="53" t="str">
        <f t="shared" si="0"/>
        <v/>
      </c>
      <c r="R7" s="52"/>
      <c r="S7" s="53">
        <f t="shared" si="1"/>
        <v>44374</v>
      </c>
      <c r="T7" s="53">
        <f t="shared" si="1"/>
        <v>44375</v>
      </c>
      <c r="U7" s="53">
        <f t="shared" si="1"/>
        <v>44376</v>
      </c>
      <c r="V7" s="53">
        <f t="shared" si="1"/>
        <v>44377</v>
      </c>
      <c r="W7" s="53" t="str">
        <f t="shared" si="1"/>
        <v/>
      </c>
      <c r="X7" s="53" t="str">
        <f t="shared" si="1"/>
        <v/>
      </c>
      <c r="Y7" s="53" t="str">
        <f t="shared" si="1"/>
        <v/>
      </c>
    </row>
    <row r="8" spans="1:27" s="59" customFormat="1" ht="9" customHeight="1" x14ac:dyDescent="0.15">
      <c r="A8" s="55"/>
      <c r="B8" s="55"/>
      <c r="C8" s="55"/>
      <c r="D8" s="55"/>
      <c r="E8" s="55"/>
      <c r="F8" s="55"/>
      <c r="G8" s="55"/>
      <c r="H8" s="55"/>
      <c r="I8" s="56"/>
      <c r="J8" s="56"/>
      <c r="K8" s="53" t="str">
        <f t="shared" si="0"/>
        <v/>
      </c>
      <c r="L8" s="53" t="str">
        <f t="shared" si="0"/>
        <v/>
      </c>
      <c r="M8" s="53" t="str">
        <f t="shared" si="0"/>
        <v/>
      </c>
      <c r="N8" s="53" t="str">
        <f t="shared" si="0"/>
        <v/>
      </c>
      <c r="O8" s="53" t="str">
        <f t="shared" si="0"/>
        <v/>
      </c>
      <c r="P8" s="53" t="str">
        <f t="shared" si="0"/>
        <v/>
      </c>
      <c r="Q8" s="53" t="str">
        <f t="shared" si="0"/>
        <v/>
      </c>
      <c r="R8" s="57"/>
      <c r="S8" s="53" t="str">
        <f t="shared" si="1"/>
        <v/>
      </c>
      <c r="T8" s="53" t="str">
        <f t="shared" si="1"/>
        <v/>
      </c>
      <c r="U8" s="53" t="str">
        <f t="shared" si="1"/>
        <v/>
      </c>
      <c r="V8" s="53" t="str">
        <f t="shared" si="1"/>
        <v/>
      </c>
      <c r="W8" s="53" t="str">
        <f t="shared" si="1"/>
        <v/>
      </c>
      <c r="X8" s="53" t="str">
        <f t="shared" si="1"/>
        <v/>
      </c>
      <c r="Y8" s="53" t="str">
        <f t="shared" si="1"/>
        <v/>
      </c>
      <c r="Z8" s="58"/>
    </row>
    <row r="9" spans="1:27" s="60" customFormat="1" ht="21" customHeight="1" x14ac:dyDescent="0.15">
      <c r="A9" s="108">
        <f>A10</f>
        <v>44311</v>
      </c>
      <c r="B9" s="109"/>
      <c r="C9" s="109">
        <f>C10</f>
        <v>44312</v>
      </c>
      <c r="D9" s="109"/>
      <c r="E9" s="109">
        <f>E10</f>
        <v>44313</v>
      </c>
      <c r="F9" s="109"/>
      <c r="G9" s="109">
        <f>G10</f>
        <v>44314</v>
      </c>
      <c r="H9" s="109"/>
      <c r="I9" s="109">
        <f>I10</f>
        <v>44315</v>
      </c>
      <c r="J9" s="109"/>
      <c r="K9" s="109">
        <f>K10</f>
        <v>44316</v>
      </c>
      <c r="L9" s="109"/>
      <c r="M9" s="109"/>
      <c r="N9" s="109"/>
      <c r="O9" s="109"/>
      <c r="P9" s="109"/>
      <c r="Q9" s="109"/>
      <c r="R9" s="109"/>
      <c r="S9" s="109">
        <f>S10</f>
        <v>44317</v>
      </c>
      <c r="T9" s="109"/>
      <c r="U9" s="109"/>
      <c r="V9" s="109"/>
      <c r="W9" s="109"/>
      <c r="X9" s="109"/>
      <c r="Y9" s="109"/>
      <c r="Z9" s="110"/>
    </row>
    <row r="10" spans="1:27" s="60" customFormat="1" ht="18" x14ac:dyDescent="0.15">
      <c r="A10" s="62">
        <f>$A$1-(WEEKDAY($A$1,1)-(start_day-1))-IF((WEEKDAY($A$1,1)-(start_day-1))&lt;=0,7,0)+1</f>
        <v>44311</v>
      </c>
      <c r="B10" s="63"/>
      <c r="C10" s="64">
        <f>A10+1</f>
        <v>44312</v>
      </c>
      <c r="D10" s="65"/>
      <c r="E10" s="64">
        <f>C10+1</f>
        <v>44313</v>
      </c>
      <c r="F10" s="65"/>
      <c r="G10" s="64">
        <f>E10+1</f>
        <v>44314</v>
      </c>
      <c r="H10" s="65"/>
      <c r="I10" s="64">
        <f>G10+1</f>
        <v>44315</v>
      </c>
      <c r="J10" s="65"/>
      <c r="K10" s="66">
        <f>I10+1</f>
        <v>44316</v>
      </c>
      <c r="L10" s="67"/>
      <c r="M10" s="68"/>
      <c r="N10" s="68"/>
      <c r="O10" s="68"/>
      <c r="P10" s="68"/>
      <c r="Q10" s="68"/>
      <c r="R10" s="69"/>
      <c r="S10" s="70">
        <f>K10+1</f>
        <v>44317</v>
      </c>
      <c r="T10" s="71"/>
      <c r="U10" s="72"/>
      <c r="V10" s="72"/>
      <c r="W10" s="72"/>
      <c r="X10" s="72"/>
      <c r="Y10" s="72"/>
      <c r="Z10" s="73"/>
    </row>
    <row r="11" spans="1:27" s="60" customFormat="1" x14ac:dyDescent="0.15">
      <c r="A11" s="75"/>
      <c r="B11" s="76"/>
      <c r="C11" s="77"/>
      <c r="D11" s="78"/>
      <c r="E11" s="77"/>
      <c r="F11" s="78"/>
      <c r="G11" s="77"/>
      <c r="H11" s="78"/>
      <c r="I11" s="77"/>
      <c r="J11" s="78"/>
      <c r="K11" s="77"/>
      <c r="L11" s="79"/>
      <c r="M11" s="79"/>
      <c r="N11" s="79"/>
      <c r="O11" s="79"/>
      <c r="P11" s="79"/>
      <c r="Q11" s="79"/>
      <c r="R11" s="78"/>
      <c r="S11" s="75"/>
      <c r="T11" s="76"/>
      <c r="U11" s="76"/>
      <c r="V11" s="76"/>
      <c r="W11" s="76"/>
      <c r="X11" s="76"/>
      <c r="Y11" s="76"/>
      <c r="Z11" s="80"/>
    </row>
    <row r="12" spans="1:27" s="60" customFormat="1" x14ac:dyDescent="0.15">
      <c r="A12" s="75"/>
      <c r="B12" s="76"/>
      <c r="C12" s="77"/>
      <c r="D12" s="78"/>
      <c r="E12" s="77"/>
      <c r="F12" s="78"/>
      <c r="G12" s="77"/>
      <c r="H12" s="78"/>
      <c r="I12" s="77"/>
      <c r="J12" s="78"/>
      <c r="K12" s="77"/>
      <c r="L12" s="79"/>
      <c r="M12" s="79"/>
      <c r="N12" s="79"/>
      <c r="O12" s="79"/>
      <c r="P12" s="79"/>
      <c r="Q12" s="79"/>
      <c r="R12" s="78"/>
      <c r="S12" s="75"/>
      <c r="T12" s="76"/>
      <c r="U12" s="76"/>
      <c r="V12" s="76"/>
      <c r="W12" s="76"/>
      <c r="X12" s="76"/>
      <c r="Y12" s="76"/>
      <c r="Z12" s="80"/>
    </row>
    <row r="13" spans="1:27" s="60" customFormat="1" x14ac:dyDescent="0.15">
      <c r="A13" s="75"/>
      <c r="B13" s="76"/>
      <c r="C13" s="77"/>
      <c r="D13" s="78"/>
      <c r="E13" s="77"/>
      <c r="F13" s="78"/>
      <c r="G13" s="77"/>
      <c r="H13" s="78"/>
      <c r="I13" s="77"/>
      <c r="J13" s="78"/>
      <c r="K13" s="77"/>
      <c r="L13" s="79"/>
      <c r="M13" s="79"/>
      <c r="N13" s="79"/>
      <c r="O13" s="79"/>
      <c r="P13" s="79"/>
      <c r="Q13" s="79"/>
      <c r="R13" s="78"/>
      <c r="S13" s="75"/>
      <c r="T13" s="76"/>
      <c r="U13" s="76"/>
      <c r="V13" s="76"/>
      <c r="W13" s="76"/>
      <c r="X13" s="76"/>
      <c r="Y13" s="76"/>
      <c r="Z13" s="80"/>
    </row>
    <row r="14" spans="1:27" s="60" customFormat="1" x14ac:dyDescent="0.15">
      <c r="A14" s="75"/>
      <c r="B14" s="76"/>
      <c r="C14" s="77"/>
      <c r="D14" s="78"/>
      <c r="E14" s="77"/>
      <c r="F14" s="78"/>
      <c r="G14" s="77"/>
      <c r="H14" s="78"/>
      <c r="I14" s="77"/>
      <c r="J14" s="78"/>
      <c r="K14" s="77"/>
      <c r="L14" s="79"/>
      <c r="M14" s="79"/>
      <c r="N14" s="79"/>
      <c r="O14" s="79"/>
      <c r="P14" s="79"/>
      <c r="Q14" s="79"/>
      <c r="R14" s="78"/>
      <c r="S14" s="75"/>
      <c r="T14" s="76"/>
      <c r="U14" s="76"/>
      <c r="V14" s="76"/>
      <c r="W14" s="76"/>
      <c r="X14" s="76"/>
      <c r="Y14" s="76"/>
      <c r="Z14" s="80"/>
    </row>
    <row r="15" spans="1:27" s="89" customFormat="1" ht="13.25" customHeight="1" x14ac:dyDescent="0.15">
      <c r="A15" s="83"/>
      <c r="B15" s="84"/>
      <c r="C15" s="85"/>
      <c r="D15" s="86"/>
      <c r="E15" s="85"/>
      <c r="F15" s="86"/>
      <c r="G15" s="85"/>
      <c r="H15" s="86"/>
      <c r="I15" s="85"/>
      <c r="J15" s="86"/>
      <c r="K15" s="85"/>
      <c r="L15" s="87"/>
      <c r="M15" s="87"/>
      <c r="N15" s="87"/>
      <c r="O15" s="87"/>
      <c r="P15" s="87"/>
      <c r="Q15" s="87"/>
      <c r="R15" s="86"/>
      <c r="S15" s="83"/>
      <c r="T15" s="84"/>
      <c r="U15" s="84"/>
      <c r="V15" s="84"/>
      <c r="W15" s="84"/>
      <c r="X15" s="84"/>
      <c r="Y15" s="84"/>
      <c r="Z15" s="88"/>
      <c r="AA15" s="60"/>
    </row>
    <row r="16" spans="1:27" s="60" customFormat="1" ht="18" x14ac:dyDescent="0.15">
      <c r="A16" s="62">
        <f>S10+1</f>
        <v>44318</v>
      </c>
      <c r="B16" s="63"/>
      <c r="C16" s="64">
        <f>A16+1</f>
        <v>44319</v>
      </c>
      <c r="D16" s="65"/>
      <c r="E16" s="64">
        <f>C16+1</f>
        <v>44320</v>
      </c>
      <c r="F16" s="65"/>
      <c r="G16" s="64">
        <f>E16+1</f>
        <v>44321</v>
      </c>
      <c r="H16" s="65"/>
      <c r="I16" s="64">
        <f>G16+1</f>
        <v>44322</v>
      </c>
      <c r="J16" s="65"/>
      <c r="K16" s="66">
        <f>I16+1</f>
        <v>44323</v>
      </c>
      <c r="L16" s="67"/>
      <c r="M16" s="68"/>
      <c r="N16" s="68"/>
      <c r="O16" s="68"/>
      <c r="P16" s="68"/>
      <c r="Q16" s="68"/>
      <c r="R16" s="69"/>
      <c r="S16" s="70">
        <f>K16+1</f>
        <v>44324</v>
      </c>
      <c r="T16" s="71"/>
      <c r="U16" s="72"/>
      <c r="V16" s="72"/>
      <c r="W16" s="72"/>
      <c r="X16" s="72"/>
      <c r="Y16" s="72"/>
      <c r="Z16" s="73"/>
    </row>
    <row r="17" spans="1:27" s="60" customFormat="1" x14ac:dyDescent="0.15">
      <c r="A17" s="75"/>
      <c r="B17" s="76"/>
      <c r="C17" s="77"/>
      <c r="D17" s="78"/>
      <c r="E17" s="77"/>
      <c r="F17" s="78"/>
      <c r="G17" s="77"/>
      <c r="H17" s="78"/>
      <c r="I17" s="77"/>
      <c r="J17" s="78"/>
      <c r="K17" s="77"/>
      <c r="L17" s="79"/>
      <c r="M17" s="79"/>
      <c r="N17" s="79"/>
      <c r="O17" s="79"/>
      <c r="P17" s="79"/>
      <c r="Q17" s="79"/>
      <c r="R17" s="78"/>
      <c r="S17" s="75"/>
      <c r="T17" s="76"/>
      <c r="U17" s="76"/>
      <c r="V17" s="76"/>
      <c r="W17" s="76"/>
      <c r="X17" s="76"/>
      <c r="Y17" s="76"/>
      <c r="Z17" s="80"/>
    </row>
    <row r="18" spans="1:27" s="60" customFormat="1" x14ac:dyDescent="0.15">
      <c r="A18" s="75"/>
      <c r="B18" s="76"/>
      <c r="C18" s="77"/>
      <c r="D18" s="78"/>
      <c r="E18" s="77"/>
      <c r="F18" s="78"/>
      <c r="G18" s="77"/>
      <c r="H18" s="78"/>
      <c r="I18" s="77"/>
      <c r="J18" s="78"/>
      <c r="K18" s="77"/>
      <c r="L18" s="79"/>
      <c r="M18" s="79"/>
      <c r="N18" s="79"/>
      <c r="O18" s="79"/>
      <c r="P18" s="79"/>
      <c r="Q18" s="79"/>
      <c r="R18" s="78"/>
      <c r="S18" s="75"/>
      <c r="T18" s="76"/>
      <c r="U18" s="76"/>
      <c r="V18" s="76"/>
      <c r="W18" s="76"/>
      <c r="X18" s="76"/>
      <c r="Y18" s="76"/>
      <c r="Z18" s="80"/>
    </row>
    <row r="19" spans="1:27" s="60" customFormat="1" x14ac:dyDescent="0.15">
      <c r="A19" s="75"/>
      <c r="B19" s="76"/>
      <c r="C19" s="77"/>
      <c r="D19" s="78"/>
      <c r="E19" s="77"/>
      <c r="F19" s="78"/>
      <c r="G19" s="77"/>
      <c r="H19" s="78"/>
      <c r="I19" s="77"/>
      <c r="J19" s="78"/>
      <c r="K19" s="77"/>
      <c r="L19" s="79"/>
      <c r="M19" s="79"/>
      <c r="N19" s="79"/>
      <c r="O19" s="79"/>
      <c r="P19" s="79"/>
      <c r="Q19" s="79"/>
      <c r="R19" s="78"/>
      <c r="S19" s="75"/>
      <c r="T19" s="76"/>
      <c r="U19" s="76"/>
      <c r="V19" s="76"/>
      <c r="W19" s="76"/>
      <c r="X19" s="76"/>
      <c r="Y19" s="76"/>
      <c r="Z19" s="80"/>
    </row>
    <row r="20" spans="1:27" s="60" customFormat="1" x14ac:dyDescent="0.15">
      <c r="A20" s="75"/>
      <c r="B20" s="76"/>
      <c r="C20" s="77"/>
      <c r="D20" s="78"/>
      <c r="E20" s="77"/>
      <c r="F20" s="78"/>
      <c r="G20" s="77"/>
      <c r="H20" s="78"/>
      <c r="I20" s="77"/>
      <c r="J20" s="78"/>
      <c r="K20" s="77"/>
      <c r="L20" s="79"/>
      <c r="M20" s="79"/>
      <c r="N20" s="79"/>
      <c r="O20" s="79"/>
      <c r="P20" s="79"/>
      <c r="Q20" s="79"/>
      <c r="R20" s="78"/>
      <c r="S20" s="75"/>
      <c r="T20" s="76"/>
      <c r="U20" s="76"/>
      <c r="V20" s="76"/>
      <c r="W20" s="76"/>
      <c r="X20" s="76"/>
      <c r="Y20" s="76"/>
      <c r="Z20" s="80"/>
    </row>
    <row r="21" spans="1:27" s="89" customFormat="1" ht="13.25" customHeight="1" x14ac:dyDescent="0.15">
      <c r="A21" s="83"/>
      <c r="B21" s="84"/>
      <c r="C21" s="85"/>
      <c r="D21" s="86"/>
      <c r="E21" s="85"/>
      <c r="F21" s="86"/>
      <c r="G21" s="85"/>
      <c r="H21" s="86"/>
      <c r="I21" s="85"/>
      <c r="J21" s="86"/>
      <c r="K21" s="85"/>
      <c r="L21" s="87"/>
      <c r="M21" s="87"/>
      <c r="N21" s="87"/>
      <c r="O21" s="87"/>
      <c r="P21" s="87"/>
      <c r="Q21" s="87"/>
      <c r="R21" s="86"/>
      <c r="S21" s="83"/>
      <c r="T21" s="84"/>
      <c r="U21" s="84"/>
      <c r="V21" s="84"/>
      <c r="W21" s="84"/>
      <c r="X21" s="84"/>
      <c r="Y21" s="84"/>
      <c r="Z21" s="88"/>
      <c r="AA21" s="60"/>
    </row>
    <row r="22" spans="1:27" s="60" customFormat="1" ht="18" x14ac:dyDescent="0.15">
      <c r="A22" s="62">
        <f>S16+1</f>
        <v>44325</v>
      </c>
      <c r="B22" s="63"/>
      <c r="C22" s="64">
        <f>A22+1</f>
        <v>44326</v>
      </c>
      <c r="D22" s="65"/>
      <c r="E22" s="64">
        <f>C22+1</f>
        <v>44327</v>
      </c>
      <c r="F22" s="65"/>
      <c r="G22" s="64">
        <f>E22+1</f>
        <v>44328</v>
      </c>
      <c r="H22" s="65"/>
      <c r="I22" s="64">
        <f>G22+1</f>
        <v>44329</v>
      </c>
      <c r="J22" s="65"/>
      <c r="K22" s="66">
        <f>I22+1</f>
        <v>44330</v>
      </c>
      <c r="L22" s="67"/>
      <c r="M22" s="68"/>
      <c r="N22" s="68"/>
      <c r="O22" s="68"/>
      <c r="P22" s="68"/>
      <c r="Q22" s="68"/>
      <c r="R22" s="69"/>
      <c r="S22" s="70">
        <f>K22+1</f>
        <v>44331</v>
      </c>
      <c r="T22" s="71"/>
      <c r="U22" s="72"/>
      <c r="V22" s="72"/>
      <c r="W22" s="72"/>
      <c r="X22" s="72"/>
      <c r="Y22" s="72"/>
      <c r="Z22" s="73"/>
    </row>
    <row r="23" spans="1:27" s="60" customFormat="1" x14ac:dyDescent="0.15">
      <c r="A23" s="75"/>
      <c r="B23" s="76"/>
      <c r="C23" s="77"/>
      <c r="D23" s="78"/>
      <c r="E23" s="77"/>
      <c r="F23" s="78"/>
      <c r="G23" s="77"/>
      <c r="H23" s="78"/>
      <c r="I23" s="77"/>
      <c r="J23" s="78"/>
      <c r="K23" s="77"/>
      <c r="L23" s="79"/>
      <c r="M23" s="79"/>
      <c r="N23" s="79"/>
      <c r="O23" s="79"/>
      <c r="P23" s="79"/>
      <c r="Q23" s="79"/>
      <c r="R23" s="78"/>
      <c r="S23" s="75"/>
      <c r="T23" s="76"/>
      <c r="U23" s="76"/>
      <c r="V23" s="76"/>
      <c r="W23" s="76"/>
      <c r="X23" s="76"/>
      <c r="Y23" s="76"/>
      <c r="Z23" s="80"/>
    </row>
    <row r="24" spans="1:27" s="60" customFormat="1" x14ac:dyDescent="0.15">
      <c r="A24" s="75"/>
      <c r="B24" s="76"/>
      <c r="C24" s="77"/>
      <c r="D24" s="78"/>
      <c r="E24" s="77"/>
      <c r="F24" s="78"/>
      <c r="G24" s="77"/>
      <c r="H24" s="78"/>
      <c r="I24" s="77"/>
      <c r="J24" s="78"/>
      <c r="K24" s="77"/>
      <c r="L24" s="79"/>
      <c r="M24" s="79"/>
      <c r="N24" s="79"/>
      <c r="O24" s="79"/>
      <c r="P24" s="79"/>
      <c r="Q24" s="79"/>
      <c r="R24" s="78"/>
      <c r="S24" s="75"/>
      <c r="T24" s="76"/>
      <c r="U24" s="76"/>
      <c r="V24" s="76"/>
      <c r="W24" s="76"/>
      <c r="X24" s="76"/>
      <c r="Y24" s="76"/>
      <c r="Z24" s="80"/>
    </row>
    <row r="25" spans="1:27" s="60" customFormat="1" x14ac:dyDescent="0.15">
      <c r="A25" s="75"/>
      <c r="B25" s="76"/>
      <c r="C25" s="77"/>
      <c r="D25" s="78"/>
      <c r="E25" s="77"/>
      <c r="F25" s="78"/>
      <c r="G25" s="77"/>
      <c r="H25" s="78"/>
      <c r="I25" s="77"/>
      <c r="J25" s="78"/>
      <c r="K25" s="77"/>
      <c r="L25" s="79"/>
      <c r="M25" s="79"/>
      <c r="N25" s="79"/>
      <c r="O25" s="79"/>
      <c r="P25" s="79"/>
      <c r="Q25" s="79"/>
      <c r="R25" s="78"/>
      <c r="S25" s="75"/>
      <c r="T25" s="76"/>
      <c r="U25" s="76"/>
      <c r="V25" s="76"/>
      <c r="W25" s="76"/>
      <c r="X25" s="76"/>
      <c r="Y25" s="76"/>
      <c r="Z25" s="80"/>
    </row>
    <row r="26" spans="1:27" s="60" customFormat="1" x14ac:dyDescent="0.15">
      <c r="A26" s="75"/>
      <c r="B26" s="76"/>
      <c r="C26" s="77"/>
      <c r="D26" s="78"/>
      <c r="E26" s="77"/>
      <c r="F26" s="78"/>
      <c r="G26" s="77"/>
      <c r="H26" s="78"/>
      <c r="I26" s="77"/>
      <c r="J26" s="78"/>
      <c r="K26" s="77"/>
      <c r="L26" s="79"/>
      <c r="M26" s="79"/>
      <c r="N26" s="79"/>
      <c r="O26" s="79"/>
      <c r="P26" s="79"/>
      <c r="Q26" s="79"/>
      <c r="R26" s="78"/>
      <c r="S26" s="75"/>
      <c r="T26" s="76"/>
      <c r="U26" s="76"/>
      <c r="V26" s="76"/>
      <c r="W26" s="76"/>
      <c r="X26" s="76"/>
      <c r="Y26" s="76"/>
      <c r="Z26" s="80"/>
    </row>
    <row r="27" spans="1:27" s="89" customFormat="1" x14ac:dyDescent="0.15">
      <c r="A27" s="83"/>
      <c r="B27" s="84"/>
      <c r="C27" s="85"/>
      <c r="D27" s="86"/>
      <c r="E27" s="85"/>
      <c r="F27" s="86"/>
      <c r="G27" s="85"/>
      <c r="H27" s="86"/>
      <c r="I27" s="85"/>
      <c r="J27" s="86"/>
      <c r="K27" s="85"/>
      <c r="L27" s="87"/>
      <c r="M27" s="87"/>
      <c r="N27" s="87"/>
      <c r="O27" s="87"/>
      <c r="P27" s="87"/>
      <c r="Q27" s="87"/>
      <c r="R27" s="86"/>
      <c r="S27" s="83"/>
      <c r="T27" s="84"/>
      <c r="U27" s="84"/>
      <c r="V27" s="84"/>
      <c r="W27" s="84"/>
      <c r="X27" s="84"/>
      <c r="Y27" s="84"/>
      <c r="Z27" s="88"/>
      <c r="AA27" s="60"/>
    </row>
    <row r="28" spans="1:27" s="60" customFormat="1" ht="18" x14ac:dyDescent="0.15">
      <c r="A28" s="62">
        <f>S22+1</f>
        <v>44332</v>
      </c>
      <c r="B28" s="63"/>
      <c r="C28" s="64">
        <f>A28+1</f>
        <v>44333</v>
      </c>
      <c r="D28" s="65"/>
      <c r="E28" s="64">
        <f>C28+1</f>
        <v>44334</v>
      </c>
      <c r="F28" s="65"/>
      <c r="G28" s="64">
        <f>E28+1</f>
        <v>44335</v>
      </c>
      <c r="H28" s="65"/>
      <c r="I28" s="64">
        <f>G28+1</f>
        <v>44336</v>
      </c>
      <c r="J28" s="65"/>
      <c r="K28" s="66">
        <f>I28+1</f>
        <v>44337</v>
      </c>
      <c r="L28" s="67"/>
      <c r="M28" s="68"/>
      <c r="N28" s="68"/>
      <c r="O28" s="68"/>
      <c r="P28" s="68"/>
      <c r="Q28" s="68"/>
      <c r="R28" s="69"/>
      <c r="S28" s="70">
        <f>K28+1</f>
        <v>44338</v>
      </c>
      <c r="T28" s="71"/>
      <c r="U28" s="72"/>
      <c r="V28" s="72"/>
      <c r="W28" s="72"/>
      <c r="X28" s="72"/>
      <c r="Y28" s="72"/>
      <c r="Z28" s="73"/>
    </row>
    <row r="29" spans="1:27" s="60" customFormat="1" x14ac:dyDescent="0.15">
      <c r="A29" s="75"/>
      <c r="B29" s="76"/>
      <c r="C29" s="77"/>
      <c r="D29" s="78"/>
      <c r="E29" s="77"/>
      <c r="F29" s="78"/>
      <c r="G29" s="77"/>
      <c r="H29" s="78"/>
      <c r="I29" s="77"/>
      <c r="J29" s="78"/>
      <c r="K29" s="77"/>
      <c r="L29" s="79"/>
      <c r="M29" s="79"/>
      <c r="N29" s="79"/>
      <c r="O29" s="79"/>
      <c r="P29" s="79"/>
      <c r="Q29" s="79"/>
      <c r="R29" s="78"/>
      <c r="S29" s="75"/>
      <c r="T29" s="76"/>
      <c r="U29" s="76"/>
      <c r="V29" s="76"/>
      <c r="W29" s="76"/>
      <c r="X29" s="76"/>
      <c r="Y29" s="76"/>
      <c r="Z29" s="80"/>
    </row>
    <row r="30" spans="1:27" s="60" customFormat="1" x14ac:dyDescent="0.15">
      <c r="A30" s="75"/>
      <c r="B30" s="76"/>
      <c r="C30" s="77"/>
      <c r="D30" s="78"/>
      <c r="E30" s="77"/>
      <c r="F30" s="78"/>
      <c r="G30" s="77"/>
      <c r="H30" s="78"/>
      <c r="I30" s="77"/>
      <c r="J30" s="78"/>
      <c r="K30" s="77"/>
      <c r="L30" s="79"/>
      <c r="M30" s="79"/>
      <c r="N30" s="79"/>
      <c r="O30" s="79"/>
      <c r="P30" s="79"/>
      <c r="Q30" s="79"/>
      <c r="R30" s="78"/>
      <c r="S30" s="75"/>
      <c r="T30" s="76"/>
      <c r="U30" s="76"/>
      <c r="V30" s="76"/>
      <c r="W30" s="76"/>
      <c r="X30" s="76"/>
      <c r="Y30" s="76"/>
      <c r="Z30" s="80"/>
    </row>
    <row r="31" spans="1:27" s="60" customFormat="1" x14ac:dyDescent="0.15">
      <c r="A31" s="75"/>
      <c r="B31" s="76"/>
      <c r="C31" s="77"/>
      <c r="D31" s="78"/>
      <c r="E31" s="77"/>
      <c r="F31" s="78"/>
      <c r="G31" s="77"/>
      <c r="H31" s="78"/>
      <c r="I31" s="77"/>
      <c r="J31" s="78"/>
      <c r="K31" s="77"/>
      <c r="L31" s="79"/>
      <c r="M31" s="79"/>
      <c r="N31" s="79"/>
      <c r="O31" s="79"/>
      <c r="P31" s="79"/>
      <c r="Q31" s="79"/>
      <c r="R31" s="78"/>
      <c r="S31" s="75"/>
      <c r="T31" s="76"/>
      <c r="U31" s="76"/>
      <c r="V31" s="76"/>
      <c r="W31" s="76"/>
      <c r="X31" s="76"/>
      <c r="Y31" s="76"/>
      <c r="Z31" s="80"/>
    </row>
    <row r="32" spans="1:27" s="60" customFormat="1" x14ac:dyDescent="0.15">
      <c r="A32" s="75"/>
      <c r="B32" s="76"/>
      <c r="C32" s="77"/>
      <c r="D32" s="78"/>
      <c r="E32" s="77"/>
      <c r="F32" s="78"/>
      <c r="G32" s="77"/>
      <c r="H32" s="78"/>
      <c r="I32" s="77"/>
      <c r="J32" s="78"/>
      <c r="K32" s="77"/>
      <c r="L32" s="79"/>
      <c r="M32" s="79"/>
      <c r="N32" s="79"/>
      <c r="O32" s="79"/>
      <c r="P32" s="79"/>
      <c r="Q32" s="79"/>
      <c r="R32" s="78"/>
      <c r="S32" s="75"/>
      <c r="T32" s="76"/>
      <c r="U32" s="76"/>
      <c r="V32" s="76"/>
      <c r="W32" s="76"/>
      <c r="X32" s="76"/>
      <c r="Y32" s="76"/>
      <c r="Z32" s="80"/>
    </row>
    <row r="33" spans="1:27" s="89" customFormat="1" x14ac:dyDescent="0.15">
      <c r="A33" s="83"/>
      <c r="B33" s="84"/>
      <c r="C33" s="85"/>
      <c r="D33" s="86"/>
      <c r="E33" s="85"/>
      <c r="F33" s="86"/>
      <c r="G33" s="85"/>
      <c r="H33" s="86"/>
      <c r="I33" s="85"/>
      <c r="J33" s="86"/>
      <c r="K33" s="85"/>
      <c r="L33" s="87"/>
      <c r="M33" s="87"/>
      <c r="N33" s="87"/>
      <c r="O33" s="87"/>
      <c r="P33" s="87"/>
      <c r="Q33" s="87"/>
      <c r="R33" s="86"/>
      <c r="S33" s="83"/>
      <c r="T33" s="84"/>
      <c r="U33" s="84"/>
      <c r="V33" s="84"/>
      <c r="W33" s="84"/>
      <c r="X33" s="84"/>
      <c r="Y33" s="84"/>
      <c r="Z33" s="88"/>
      <c r="AA33" s="60"/>
    </row>
    <row r="34" spans="1:27" s="60" customFormat="1" ht="18" x14ac:dyDescent="0.15">
      <c r="A34" s="62">
        <f>S28+1</f>
        <v>44339</v>
      </c>
      <c r="B34" s="63"/>
      <c r="C34" s="64">
        <f>A34+1</f>
        <v>44340</v>
      </c>
      <c r="D34" s="65"/>
      <c r="E34" s="64">
        <f>C34+1</f>
        <v>44341</v>
      </c>
      <c r="F34" s="65"/>
      <c r="G34" s="64">
        <f>E34+1</f>
        <v>44342</v>
      </c>
      <c r="H34" s="65"/>
      <c r="I34" s="64">
        <f>G34+1</f>
        <v>44343</v>
      </c>
      <c r="J34" s="65"/>
      <c r="K34" s="66">
        <f>I34+1</f>
        <v>44344</v>
      </c>
      <c r="L34" s="67"/>
      <c r="M34" s="68"/>
      <c r="N34" s="68"/>
      <c r="O34" s="68"/>
      <c r="P34" s="68"/>
      <c r="Q34" s="68"/>
      <c r="R34" s="69"/>
      <c r="S34" s="70">
        <f>K34+1</f>
        <v>44345</v>
      </c>
      <c r="T34" s="71"/>
      <c r="U34" s="72"/>
      <c r="V34" s="72"/>
      <c r="W34" s="72"/>
      <c r="X34" s="72"/>
      <c r="Y34" s="72"/>
      <c r="Z34" s="73"/>
    </row>
    <row r="35" spans="1:27" s="60" customFormat="1" x14ac:dyDescent="0.15">
      <c r="A35" s="75"/>
      <c r="B35" s="76"/>
      <c r="C35" s="77"/>
      <c r="D35" s="78"/>
      <c r="E35" s="77"/>
      <c r="F35" s="78"/>
      <c r="G35" s="77"/>
      <c r="H35" s="78"/>
      <c r="I35" s="77"/>
      <c r="J35" s="78"/>
      <c r="K35" s="77"/>
      <c r="L35" s="79"/>
      <c r="M35" s="79"/>
      <c r="N35" s="79"/>
      <c r="O35" s="79"/>
      <c r="P35" s="79"/>
      <c r="Q35" s="79"/>
      <c r="R35" s="78"/>
      <c r="S35" s="75"/>
      <c r="T35" s="76"/>
      <c r="U35" s="76"/>
      <c r="V35" s="76"/>
      <c r="W35" s="76"/>
      <c r="X35" s="76"/>
      <c r="Y35" s="76"/>
      <c r="Z35" s="80"/>
    </row>
    <row r="36" spans="1:27" s="60" customFormat="1" x14ac:dyDescent="0.15">
      <c r="A36" s="75"/>
      <c r="B36" s="76"/>
      <c r="C36" s="77"/>
      <c r="D36" s="78"/>
      <c r="E36" s="77"/>
      <c r="F36" s="78"/>
      <c r="G36" s="77"/>
      <c r="H36" s="78"/>
      <c r="I36" s="77"/>
      <c r="J36" s="78"/>
      <c r="K36" s="77"/>
      <c r="L36" s="79"/>
      <c r="M36" s="79"/>
      <c r="N36" s="79"/>
      <c r="O36" s="79"/>
      <c r="P36" s="79"/>
      <c r="Q36" s="79"/>
      <c r="R36" s="78"/>
      <c r="S36" s="75"/>
      <c r="T36" s="76"/>
      <c r="U36" s="76"/>
      <c r="V36" s="76"/>
      <c r="W36" s="76"/>
      <c r="X36" s="76"/>
      <c r="Y36" s="76"/>
      <c r="Z36" s="80"/>
    </row>
    <row r="37" spans="1:27" s="60" customFormat="1" x14ac:dyDescent="0.15">
      <c r="A37" s="75"/>
      <c r="B37" s="76"/>
      <c r="C37" s="77"/>
      <c r="D37" s="78"/>
      <c r="E37" s="77"/>
      <c r="F37" s="78"/>
      <c r="G37" s="77"/>
      <c r="H37" s="78"/>
      <c r="I37" s="77"/>
      <c r="J37" s="78"/>
      <c r="K37" s="77"/>
      <c r="L37" s="79"/>
      <c r="M37" s="79"/>
      <c r="N37" s="79"/>
      <c r="O37" s="79"/>
      <c r="P37" s="79"/>
      <c r="Q37" s="79"/>
      <c r="R37" s="78"/>
      <c r="S37" s="75"/>
      <c r="T37" s="76"/>
      <c r="U37" s="76"/>
      <c r="V37" s="76"/>
      <c r="W37" s="76"/>
      <c r="X37" s="76"/>
      <c r="Y37" s="76"/>
      <c r="Z37" s="80"/>
    </row>
    <row r="38" spans="1:27" s="60" customFormat="1" x14ac:dyDescent="0.15">
      <c r="A38" s="75"/>
      <c r="B38" s="76"/>
      <c r="C38" s="77"/>
      <c r="D38" s="78"/>
      <c r="E38" s="77"/>
      <c r="F38" s="78"/>
      <c r="G38" s="77"/>
      <c r="H38" s="78"/>
      <c r="I38" s="77"/>
      <c r="J38" s="78"/>
      <c r="K38" s="77"/>
      <c r="L38" s="79"/>
      <c r="M38" s="79"/>
      <c r="N38" s="79"/>
      <c r="O38" s="79"/>
      <c r="P38" s="79"/>
      <c r="Q38" s="79"/>
      <c r="R38" s="78"/>
      <c r="S38" s="75"/>
      <c r="T38" s="76"/>
      <c r="U38" s="76"/>
      <c r="V38" s="76"/>
      <c r="W38" s="76"/>
      <c r="X38" s="76"/>
      <c r="Y38" s="76"/>
      <c r="Z38" s="80"/>
    </row>
    <row r="39" spans="1:27" s="89" customFormat="1" x14ac:dyDescent="0.15">
      <c r="A39" s="83"/>
      <c r="B39" s="84"/>
      <c r="C39" s="85"/>
      <c r="D39" s="86"/>
      <c r="E39" s="85"/>
      <c r="F39" s="86"/>
      <c r="G39" s="85"/>
      <c r="H39" s="86"/>
      <c r="I39" s="85"/>
      <c r="J39" s="86"/>
      <c r="K39" s="85"/>
      <c r="L39" s="87"/>
      <c r="M39" s="87"/>
      <c r="N39" s="87"/>
      <c r="O39" s="87"/>
      <c r="P39" s="87"/>
      <c r="Q39" s="87"/>
      <c r="R39" s="86"/>
      <c r="S39" s="83"/>
      <c r="T39" s="84"/>
      <c r="U39" s="84"/>
      <c r="V39" s="84"/>
      <c r="W39" s="84"/>
      <c r="X39" s="84"/>
      <c r="Y39" s="84"/>
      <c r="Z39" s="88"/>
      <c r="AA39" s="60"/>
    </row>
    <row r="40" spans="1:27" ht="18" x14ac:dyDescent="0.15">
      <c r="A40" s="62">
        <f>S34+1</f>
        <v>44346</v>
      </c>
      <c r="B40" s="63"/>
      <c r="C40" s="64">
        <f>A40+1</f>
        <v>44347</v>
      </c>
      <c r="D40" s="65"/>
      <c r="E40" s="94" t="s">
        <v>8</v>
      </c>
      <c r="F40" s="95"/>
      <c r="G40" s="95"/>
      <c r="H40" s="95"/>
      <c r="I40" s="95"/>
      <c r="J40" s="95"/>
      <c r="K40" s="95"/>
      <c r="L40" s="95"/>
      <c r="M40" s="95"/>
      <c r="N40" s="95"/>
      <c r="O40" s="95"/>
      <c r="P40" s="95"/>
      <c r="Q40" s="95"/>
      <c r="R40" s="95"/>
      <c r="S40" s="95"/>
      <c r="T40" s="95"/>
      <c r="U40" s="95"/>
      <c r="V40" s="95"/>
      <c r="W40" s="95"/>
      <c r="X40" s="95"/>
      <c r="Y40" s="95"/>
      <c r="Z40" s="96"/>
    </row>
    <row r="41" spans="1:27" x14ac:dyDescent="0.15">
      <c r="A41" s="75"/>
      <c r="B41" s="76"/>
      <c r="C41" s="77"/>
      <c r="D41" s="78"/>
      <c r="E41" s="97"/>
      <c r="F41" s="89"/>
      <c r="G41" s="89"/>
      <c r="H41" s="89"/>
      <c r="I41" s="89"/>
      <c r="J41" s="89"/>
      <c r="K41" s="89"/>
      <c r="L41" s="89"/>
      <c r="M41" s="89"/>
      <c r="N41" s="89"/>
      <c r="O41" s="89"/>
      <c r="P41" s="89"/>
      <c r="Q41" s="89"/>
      <c r="R41" s="89"/>
      <c r="S41" s="89"/>
      <c r="T41" s="89"/>
      <c r="U41" s="89"/>
      <c r="V41" s="89"/>
      <c r="W41" s="89"/>
      <c r="X41" s="89"/>
      <c r="Y41" s="89"/>
      <c r="Z41" s="98"/>
    </row>
    <row r="42" spans="1:27" x14ac:dyDescent="0.15">
      <c r="A42" s="75"/>
      <c r="B42" s="76"/>
      <c r="C42" s="77"/>
      <c r="D42" s="78"/>
      <c r="E42" s="97"/>
      <c r="F42" s="89"/>
      <c r="G42" s="89"/>
      <c r="H42" s="89"/>
      <c r="I42" s="89"/>
      <c r="J42" s="89"/>
      <c r="K42" s="89"/>
      <c r="L42" s="89"/>
      <c r="M42" s="89"/>
      <c r="N42" s="89"/>
      <c r="O42" s="89"/>
      <c r="P42" s="89"/>
      <c r="Q42" s="89"/>
      <c r="R42" s="89"/>
      <c r="S42" s="89"/>
      <c r="T42" s="89"/>
      <c r="U42" s="89"/>
      <c r="V42" s="89"/>
      <c r="W42" s="89"/>
      <c r="X42" s="89"/>
      <c r="Y42" s="89"/>
      <c r="Z42" s="99"/>
    </row>
    <row r="43" spans="1:27" x14ac:dyDescent="0.15">
      <c r="A43" s="75"/>
      <c r="B43" s="76"/>
      <c r="C43" s="77"/>
      <c r="D43" s="78"/>
      <c r="E43" s="97"/>
      <c r="F43" s="89"/>
      <c r="G43" s="89"/>
      <c r="H43" s="89"/>
      <c r="I43" s="89"/>
      <c r="J43" s="89"/>
      <c r="K43" s="89"/>
      <c r="L43" s="89"/>
      <c r="M43" s="89"/>
      <c r="N43" s="89"/>
      <c r="O43" s="89"/>
      <c r="P43" s="89"/>
      <c r="Q43" s="89"/>
      <c r="R43" s="89"/>
      <c r="S43" s="89"/>
      <c r="T43" s="89"/>
      <c r="U43" s="89"/>
      <c r="V43" s="89"/>
      <c r="W43" s="89"/>
      <c r="X43" s="89"/>
      <c r="Y43" s="89"/>
      <c r="Z43" s="99"/>
    </row>
    <row r="44" spans="1:27" x14ac:dyDescent="0.15">
      <c r="A44" s="75"/>
      <c r="B44" s="76"/>
      <c r="C44" s="77"/>
      <c r="D44" s="78"/>
      <c r="E44" s="97"/>
      <c r="F44" s="89"/>
      <c r="G44" s="89"/>
      <c r="H44" s="89"/>
      <c r="I44" s="89"/>
      <c r="J44" s="89"/>
      <c r="K44" s="100"/>
      <c r="L44" s="100"/>
      <c r="M44" s="100"/>
      <c r="N44" s="100"/>
      <c r="O44" s="100"/>
      <c r="P44" s="100"/>
      <c r="Q44" s="100"/>
      <c r="R44" s="100"/>
      <c r="S44" s="100"/>
      <c r="T44" s="100"/>
      <c r="U44" s="100"/>
      <c r="V44" s="100"/>
      <c r="W44" s="100"/>
      <c r="X44" s="100"/>
      <c r="Y44" s="100"/>
      <c r="Z44" s="101"/>
    </row>
    <row r="45" spans="1:27" s="60" customFormat="1" x14ac:dyDescent="0.15">
      <c r="A45" s="83"/>
      <c r="B45" s="84"/>
      <c r="C45" s="85"/>
      <c r="D45" s="86"/>
      <c r="E45" s="102"/>
      <c r="F45" s="103"/>
      <c r="G45" s="103"/>
      <c r="H45" s="103"/>
      <c r="I45" s="103"/>
      <c r="J45" s="103"/>
      <c r="K45" s="104"/>
      <c r="L45" s="104"/>
      <c r="M45" s="104"/>
      <c r="N45" s="104"/>
      <c r="O45" s="104"/>
      <c r="P45" s="104"/>
      <c r="Q45" s="104"/>
      <c r="R45" s="104"/>
      <c r="S45" s="104"/>
      <c r="T45" s="104"/>
      <c r="U45" s="104"/>
      <c r="V45" s="104"/>
      <c r="W45" s="104"/>
      <c r="X45" s="104"/>
      <c r="Y45" s="104"/>
      <c r="Z45" s="10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printOptions horizontalCentered="1"/>
  <pageMargins left="0.5" right="0.5" top="0.25" bottom="0.25" header="0.25" footer="0.25"/>
  <pageSetup scale="9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pageSetUpPr fitToPage="1"/>
  </sheetPr>
  <dimension ref="A1:AA45"/>
  <sheetViews>
    <sheetView showGridLines="0" workbookViewId="0">
      <selection activeCell="Y2" sqref="Y2"/>
    </sheetView>
  </sheetViews>
  <sheetFormatPr baseColWidth="10" defaultColWidth="8.83203125" defaultRowHeight="13" x14ac:dyDescent="0.15"/>
  <cols>
    <col min="1" max="1" width="4.83203125" style="91" customWidth="1"/>
    <col min="2" max="2" width="13.6640625" style="91" customWidth="1"/>
    <col min="3" max="3" width="4.83203125" style="91" customWidth="1"/>
    <col min="4" max="4" width="13.6640625" style="91" customWidth="1"/>
    <col min="5" max="5" width="4.83203125" style="91" customWidth="1"/>
    <col min="6" max="6" width="13.6640625" style="91" customWidth="1"/>
    <col min="7" max="7" width="4.83203125" style="91" customWidth="1"/>
    <col min="8" max="8" width="13.6640625" style="91" customWidth="1"/>
    <col min="9" max="9" width="4.83203125" style="91" customWidth="1"/>
    <col min="10" max="10" width="13.6640625" style="91" customWidth="1"/>
    <col min="11" max="17" width="2.5" style="91" customWidth="1"/>
    <col min="18" max="18" width="1.5" style="91" customWidth="1"/>
    <col min="19" max="25" width="2.5" style="91" customWidth="1"/>
    <col min="26" max="26" width="1.5" style="91" customWidth="1"/>
    <col min="27" max="16384" width="8.83203125" style="91"/>
  </cols>
  <sheetData>
    <row r="1" spans="1:27" s="52" customFormat="1" ht="15" customHeight="1" x14ac:dyDescent="0.15">
      <c r="A1" s="112">
        <f>DATE('1'!AD18,'1'!AD20+11,1)</f>
        <v>44348</v>
      </c>
      <c r="B1" s="112"/>
      <c r="C1" s="112"/>
      <c r="D1" s="112"/>
      <c r="E1" s="112"/>
      <c r="F1" s="112"/>
      <c r="G1" s="112"/>
      <c r="H1" s="112"/>
      <c r="I1" s="51"/>
      <c r="J1" s="51"/>
      <c r="K1" s="113">
        <f>DATE(YEAR(A1),MONTH(A1)-1,1)</f>
        <v>44317</v>
      </c>
      <c r="L1" s="113"/>
      <c r="M1" s="113"/>
      <c r="N1" s="113"/>
      <c r="O1" s="113"/>
      <c r="P1" s="113"/>
      <c r="Q1" s="113"/>
      <c r="S1" s="113">
        <f>DATE(YEAR(A1),MONTH(A1)+1,1)</f>
        <v>44378</v>
      </c>
      <c r="T1" s="113"/>
      <c r="U1" s="113"/>
      <c r="V1" s="113"/>
      <c r="W1" s="113"/>
      <c r="X1" s="113"/>
      <c r="Y1" s="113"/>
    </row>
    <row r="2" spans="1:27" s="52" customFormat="1" ht="11.25" customHeight="1" x14ac:dyDescent="0.15">
      <c r="A2" s="112"/>
      <c r="B2" s="112"/>
      <c r="C2" s="112"/>
      <c r="D2" s="112"/>
      <c r="E2" s="112"/>
      <c r="F2" s="112"/>
      <c r="G2" s="112"/>
      <c r="H2" s="112"/>
      <c r="I2" s="51"/>
      <c r="J2" s="51"/>
      <c r="K2" s="123" t="str">
        <f>INDEX({"S";"M";"T";"W";"T";"F";"S"},1+MOD(start_day+1-2,7))</f>
        <v>S</v>
      </c>
      <c r="L2" s="123" t="str">
        <f>INDEX({"S";"M";"T";"W";"T";"F";"S"},1+MOD(start_day+2-2,7))</f>
        <v>M</v>
      </c>
      <c r="M2" s="123" t="str">
        <f>INDEX({"S";"M";"T";"W";"T";"F";"S"},1+MOD(start_day+3-2,7))</f>
        <v>T</v>
      </c>
      <c r="N2" s="123" t="str">
        <f>INDEX({"S";"M";"T";"W";"T";"F";"S"},1+MOD(start_day+4-2,7))</f>
        <v>W</v>
      </c>
      <c r="O2" s="123" t="str">
        <f>INDEX({"S";"M";"T";"W";"T";"F";"S"},1+MOD(start_day+5-2,7))</f>
        <v>T</v>
      </c>
      <c r="P2" s="123" t="str">
        <f>INDEX({"S";"M";"T";"W";"T";"F";"S"},1+MOD(start_day+6-2,7))</f>
        <v>F</v>
      </c>
      <c r="Q2" s="123" t="str">
        <f>INDEX({"S";"M";"T";"W";"T";"F";"S"},1+MOD(start_day+7-2,7))</f>
        <v>S</v>
      </c>
      <c r="S2" s="123" t="str">
        <f>INDEX({"S";"M";"T";"W";"T";"F";"S"},1+MOD(start_day+1-2,7))</f>
        <v>S</v>
      </c>
      <c r="T2" s="123" t="str">
        <f>INDEX({"S";"M";"T";"W";"T";"F";"S"},1+MOD(start_day+2-2,7))</f>
        <v>M</v>
      </c>
      <c r="U2" s="123" t="str">
        <f>INDEX({"S";"M";"T";"W";"T";"F";"S"},1+MOD(start_day+3-2,7))</f>
        <v>T</v>
      </c>
      <c r="V2" s="123" t="str">
        <f>INDEX({"S";"M";"T";"W";"T";"F";"S"},1+MOD(start_day+4-2,7))</f>
        <v>W</v>
      </c>
      <c r="W2" s="123" t="str">
        <f>INDEX({"S";"M";"T";"W";"T";"F";"S"},1+MOD(start_day+5-2,7))</f>
        <v>T</v>
      </c>
      <c r="X2" s="123" t="str">
        <f>INDEX({"S";"M";"T";"W";"T";"F";"S"},1+MOD(start_day+6-2,7))</f>
        <v>F</v>
      </c>
      <c r="Y2" s="123" t="str">
        <f>INDEX({"S";"M";"T";"W";"T";"F";"S"},1+MOD(start_day+7-2,7))</f>
        <v>S</v>
      </c>
    </row>
    <row r="3" spans="1:27" s="54" customFormat="1" ht="9" customHeight="1" x14ac:dyDescent="0.15">
      <c r="A3" s="112"/>
      <c r="B3" s="112"/>
      <c r="C3" s="112"/>
      <c r="D3" s="112"/>
      <c r="E3" s="112"/>
      <c r="F3" s="112"/>
      <c r="G3" s="112"/>
      <c r="H3" s="112"/>
      <c r="I3" s="51"/>
      <c r="J3" s="51"/>
      <c r="K3" s="53" t="str">
        <f t="shared" ref="K3:Q8" si="0">IF(MONTH($K$1)&lt;&gt;MONTH($K$1-(WEEKDAY($K$1,1)-(start_day-1))-IF((WEEKDAY($K$1,1)-(start_day-1))&lt;=0,7,0)+(ROW(K3)-ROW($K$3))*7+(COLUMN(K3)-COLUMN($K$3)+1)),"",$K$1-(WEEKDAY($K$1,1)-(start_day-1))-IF((WEEKDAY($K$1,1)-(start_day-1))&lt;=0,7,0)+(ROW(K3)-ROW($K$3))*7+(COLUMN(K3)-COLUMN($K$3)+1))</f>
        <v/>
      </c>
      <c r="L3" s="53" t="str">
        <f t="shared" si="0"/>
        <v/>
      </c>
      <c r="M3" s="53" t="str">
        <f t="shared" si="0"/>
        <v/>
      </c>
      <c r="N3" s="53" t="str">
        <f t="shared" si="0"/>
        <v/>
      </c>
      <c r="O3" s="53" t="str">
        <f t="shared" si="0"/>
        <v/>
      </c>
      <c r="P3" s="53" t="str">
        <f t="shared" si="0"/>
        <v/>
      </c>
      <c r="Q3" s="53">
        <f t="shared" si="0"/>
        <v>44317</v>
      </c>
      <c r="R3" s="52"/>
      <c r="S3" s="53" t="str">
        <f t="shared" ref="S3:Y8" si="1">IF(MONTH($S$1)&lt;&gt;MONTH($S$1-(WEEKDAY($S$1,1)-(start_day-1))-IF((WEEKDAY($S$1,1)-(start_day-1))&lt;=0,7,0)+(ROW(S3)-ROW($S$3))*7+(COLUMN(S3)-COLUMN($S$3)+1)),"",$S$1-(WEEKDAY($S$1,1)-(start_day-1))-IF((WEEKDAY($S$1,1)-(start_day-1))&lt;=0,7,0)+(ROW(S3)-ROW($S$3))*7+(COLUMN(S3)-COLUMN($S$3)+1))</f>
        <v/>
      </c>
      <c r="T3" s="53" t="str">
        <f t="shared" si="1"/>
        <v/>
      </c>
      <c r="U3" s="53" t="str">
        <f t="shared" si="1"/>
        <v/>
      </c>
      <c r="V3" s="53" t="str">
        <f t="shared" si="1"/>
        <v/>
      </c>
      <c r="W3" s="53">
        <f t="shared" si="1"/>
        <v>44378</v>
      </c>
      <c r="X3" s="53">
        <f t="shared" si="1"/>
        <v>44379</v>
      </c>
      <c r="Y3" s="53">
        <f t="shared" si="1"/>
        <v>44380</v>
      </c>
    </row>
    <row r="4" spans="1:27" s="54" customFormat="1" ht="9" customHeight="1" x14ac:dyDescent="0.15">
      <c r="A4" s="112"/>
      <c r="B4" s="112"/>
      <c r="C4" s="112"/>
      <c r="D4" s="112"/>
      <c r="E4" s="112"/>
      <c r="F4" s="112"/>
      <c r="G4" s="112"/>
      <c r="H4" s="112"/>
      <c r="I4" s="51"/>
      <c r="J4" s="51"/>
      <c r="K4" s="53">
        <f t="shared" si="0"/>
        <v>44318</v>
      </c>
      <c r="L4" s="53">
        <f t="shared" si="0"/>
        <v>44319</v>
      </c>
      <c r="M4" s="53">
        <f t="shared" si="0"/>
        <v>44320</v>
      </c>
      <c r="N4" s="53">
        <f t="shared" si="0"/>
        <v>44321</v>
      </c>
      <c r="O4" s="53">
        <f t="shared" si="0"/>
        <v>44322</v>
      </c>
      <c r="P4" s="53">
        <f t="shared" si="0"/>
        <v>44323</v>
      </c>
      <c r="Q4" s="53">
        <f t="shared" si="0"/>
        <v>44324</v>
      </c>
      <c r="R4" s="52"/>
      <c r="S4" s="53">
        <f t="shared" si="1"/>
        <v>44381</v>
      </c>
      <c r="T4" s="53">
        <f t="shared" si="1"/>
        <v>44382</v>
      </c>
      <c r="U4" s="53">
        <f t="shared" si="1"/>
        <v>44383</v>
      </c>
      <c r="V4" s="53">
        <f t="shared" si="1"/>
        <v>44384</v>
      </c>
      <c r="W4" s="53">
        <f t="shared" si="1"/>
        <v>44385</v>
      </c>
      <c r="X4" s="53">
        <f t="shared" si="1"/>
        <v>44386</v>
      </c>
      <c r="Y4" s="53">
        <f t="shared" si="1"/>
        <v>44387</v>
      </c>
    </row>
    <row r="5" spans="1:27" s="54" customFormat="1" ht="9" customHeight="1" x14ac:dyDescent="0.15">
      <c r="A5" s="112"/>
      <c r="B5" s="112"/>
      <c r="C5" s="112"/>
      <c r="D5" s="112"/>
      <c r="E5" s="112"/>
      <c r="F5" s="112"/>
      <c r="G5" s="112"/>
      <c r="H5" s="112"/>
      <c r="I5" s="51"/>
      <c r="J5" s="51"/>
      <c r="K5" s="53">
        <f t="shared" si="0"/>
        <v>44325</v>
      </c>
      <c r="L5" s="53">
        <f t="shared" si="0"/>
        <v>44326</v>
      </c>
      <c r="M5" s="53">
        <f t="shared" si="0"/>
        <v>44327</v>
      </c>
      <c r="N5" s="53">
        <f t="shared" si="0"/>
        <v>44328</v>
      </c>
      <c r="O5" s="53">
        <f t="shared" si="0"/>
        <v>44329</v>
      </c>
      <c r="P5" s="53">
        <f t="shared" si="0"/>
        <v>44330</v>
      </c>
      <c r="Q5" s="53">
        <f t="shared" si="0"/>
        <v>44331</v>
      </c>
      <c r="R5" s="52"/>
      <c r="S5" s="53">
        <f t="shared" si="1"/>
        <v>44388</v>
      </c>
      <c r="T5" s="53">
        <f t="shared" si="1"/>
        <v>44389</v>
      </c>
      <c r="U5" s="53">
        <f t="shared" si="1"/>
        <v>44390</v>
      </c>
      <c r="V5" s="53">
        <f t="shared" si="1"/>
        <v>44391</v>
      </c>
      <c r="W5" s="53">
        <f t="shared" si="1"/>
        <v>44392</v>
      </c>
      <c r="X5" s="53">
        <f t="shared" si="1"/>
        <v>44393</v>
      </c>
      <c r="Y5" s="53">
        <f t="shared" si="1"/>
        <v>44394</v>
      </c>
    </row>
    <row r="6" spans="1:27" s="54" customFormat="1" ht="9" customHeight="1" x14ac:dyDescent="0.15">
      <c r="A6" s="112"/>
      <c r="B6" s="112"/>
      <c r="C6" s="112"/>
      <c r="D6" s="112"/>
      <c r="E6" s="112"/>
      <c r="F6" s="112"/>
      <c r="G6" s="112"/>
      <c r="H6" s="112"/>
      <c r="I6" s="51"/>
      <c r="J6" s="51"/>
      <c r="K6" s="53">
        <f t="shared" si="0"/>
        <v>44332</v>
      </c>
      <c r="L6" s="53">
        <f t="shared" si="0"/>
        <v>44333</v>
      </c>
      <c r="M6" s="53">
        <f t="shared" si="0"/>
        <v>44334</v>
      </c>
      <c r="N6" s="53">
        <f t="shared" si="0"/>
        <v>44335</v>
      </c>
      <c r="O6" s="53">
        <f t="shared" si="0"/>
        <v>44336</v>
      </c>
      <c r="P6" s="53">
        <f t="shared" si="0"/>
        <v>44337</v>
      </c>
      <c r="Q6" s="53">
        <f t="shared" si="0"/>
        <v>44338</v>
      </c>
      <c r="R6" s="52"/>
      <c r="S6" s="53">
        <f t="shared" si="1"/>
        <v>44395</v>
      </c>
      <c r="T6" s="53">
        <f t="shared" si="1"/>
        <v>44396</v>
      </c>
      <c r="U6" s="53">
        <f t="shared" si="1"/>
        <v>44397</v>
      </c>
      <c r="V6" s="53">
        <f t="shared" si="1"/>
        <v>44398</v>
      </c>
      <c r="W6" s="53">
        <f t="shared" si="1"/>
        <v>44399</v>
      </c>
      <c r="X6" s="53">
        <f t="shared" si="1"/>
        <v>44400</v>
      </c>
      <c r="Y6" s="53">
        <f t="shared" si="1"/>
        <v>44401</v>
      </c>
    </row>
    <row r="7" spans="1:27" s="54" customFormat="1" ht="9" customHeight="1" x14ac:dyDescent="0.15">
      <c r="A7" s="112"/>
      <c r="B7" s="112"/>
      <c r="C7" s="112"/>
      <c r="D7" s="112"/>
      <c r="E7" s="112"/>
      <c r="F7" s="112"/>
      <c r="G7" s="112"/>
      <c r="H7" s="112"/>
      <c r="I7" s="51"/>
      <c r="J7" s="51"/>
      <c r="K7" s="53">
        <f t="shared" si="0"/>
        <v>44339</v>
      </c>
      <c r="L7" s="53">
        <f t="shared" si="0"/>
        <v>44340</v>
      </c>
      <c r="M7" s="53">
        <f t="shared" si="0"/>
        <v>44341</v>
      </c>
      <c r="N7" s="53">
        <f t="shared" si="0"/>
        <v>44342</v>
      </c>
      <c r="O7" s="53">
        <f t="shared" si="0"/>
        <v>44343</v>
      </c>
      <c r="P7" s="53">
        <f t="shared" si="0"/>
        <v>44344</v>
      </c>
      <c r="Q7" s="53">
        <f t="shared" si="0"/>
        <v>44345</v>
      </c>
      <c r="R7" s="52"/>
      <c r="S7" s="53">
        <f t="shared" si="1"/>
        <v>44402</v>
      </c>
      <c r="T7" s="53">
        <f t="shared" si="1"/>
        <v>44403</v>
      </c>
      <c r="U7" s="53">
        <f t="shared" si="1"/>
        <v>44404</v>
      </c>
      <c r="V7" s="53">
        <f t="shared" si="1"/>
        <v>44405</v>
      </c>
      <c r="W7" s="53">
        <f t="shared" si="1"/>
        <v>44406</v>
      </c>
      <c r="X7" s="53">
        <f t="shared" si="1"/>
        <v>44407</v>
      </c>
      <c r="Y7" s="53">
        <f t="shared" si="1"/>
        <v>44408</v>
      </c>
    </row>
    <row r="8" spans="1:27" s="59" customFormat="1" ht="9" customHeight="1" x14ac:dyDescent="0.15">
      <c r="A8" s="55"/>
      <c r="B8" s="55"/>
      <c r="C8" s="55"/>
      <c r="D8" s="55"/>
      <c r="E8" s="55"/>
      <c r="F8" s="55"/>
      <c r="G8" s="55"/>
      <c r="H8" s="55"/>
      <c r="I8" s="56"/>
      <c r="J8" s="56"/>
      <c r="K8" s="53">
        <f t="shared" si="0"/>
        <v>44346</v>
      </c>
      <c r="L8" s="53">
        <f t="shared" si="0"/>
        <v>44347</v>
      </c>
      <c r="M8" s="53" t="str">
        <f t="shared" si="0"/>
        <v/>
      </c>
      <c r="N8" s="53" t="str">
        <f t="shared" si="0"/>
        <v/>
      </c>
      <c r="O8" s="53" t="str">
        <f t="shared" si="0"/>
        <v/>
      </c>
      <c r="P8" s="53" t="str">
        <f t="shared" si="0"/>
        <v/>
      </c>
      <c r="Q8" s="53" t="str">
        <f t="shared" si="0"/>
        <v/>
      </c>
      <c r="R8" s="57"/>
      <c r="S8" s="53" t="str">
        <f t="shared" si="1"/>
        <v/>
      </c>
      <c r="T8" s="53" t="str">
        <f t="shared" si="1"/>
        <v/>
      </c>
      <c r="U8" s="53" t="str">
        <f t="shared" si="1"/>
        <v/>
      </c>
      <c r="V8" s="53" t="str">
        <f t="shared" si="1"/>
        <v/>
      </c>
      <c r="W8" s="53" t="str">
        <f t="shared" si="1"/>
        <v/>
      </c>
      <c r="X8" s="53" t="str">
        <f t="shared" si="1"/>
        <v/>
      </c>
      <c r="Y8" s="53" t="str">
        <f t="shared" si="1"/>
        <v/>
      </c>
      <c r="Z8" s="58"/>
    </row>
    <row r="9" spans="1:27" s="60" customFormat="1" ht="21" customHeight="1" x14ac:dyDescent="0.15">
      <c r="A9" s="108">
        <f>A10</f>
        <v>44346</v>
      </c>
      <c r="B9" s="109"/>
      <c r="C9" s="109">
        <f>C10</f>
        <v>44347</v>
      </c>
      <c r="D9" s="109"/>
      <c r="E9" s="109">
        <f>E10</f>
        <v>44348</v>
      </c>
      <c r="F9" s="109"/>
      <c r="G9" s="109">
        <f>G10</f>
        <v>44349</v>
      </c>
      <c r="H9" s="109"/>
      <c r="I9" s="109">
        <f>I10</f>
        <v>44350</v>
      </c>
      <c r="J9" s="109"/>
      <c r="K9" s="109">
        <f>K10</f>
        <v>44351</v>
      </c>
      <c r="L9" s="109"/>
      <c r="M9" s="109"/>
      <c r="N9" s="109"/>
      <c r="O9" s="109"/>
      <c r="P9" s="109"/>
      <c r="Q9" s="109"/>
      <c r="R9" s="109"/>
      <c r="S9" s="109">
        <f>S10</f>
        <v>44352</v>
      </c>
      <c r="T9" s="109"/>
      <c r="U9" s="109"/>
      <c r="V9" s="109"/>
      <c r="W9" s="109"/>
      <c r="X9" s="109"/>
      <c r="Y9" s="109"/>
      <c r="Z9" s="110"/>
    </row>
    <row r="10" spans="1:27" s="60" customFormat="1" ht="18" x14ac:dyDescent="0.15">
      <c r="A10" s="62">
        <f>$A$1-(WEEKDAY($A$1,1)-(start_day-1))-IF((WEEKDAY($A$1,1)-(start_day-1))&lt;=0,7,0)+1</f>
        <v>44346</v>
      </c>
      <c r="B10" s="63"/>
      <c r="C10" s="64">
        <f>A10+1</f>
        <v>44347</v>
      </c>
      <c r="D10" s="65"/>
      <c r="E10" s="64">
        <f>C10+1</f>
        <v>44348</v>
      </c>
      <c r="F10" s="65"/>
      <c r="G10" s="64">
        <f>E10+1</f>
        <v>44349</v>
      </c>
      <c r="H10" s="65"/>
      <c r="I10" s="64">
        <f>G10+1</f>
        <v>44350</v>
      </c>
      <c r="J10" s="65"/>
      <c r="K10" s="66">
        <f>I10+1</f>
        <v>44351</v>
      </c>
      <c r="L10" s="67"/>
      <c r="M10" s="68"/>
      <c r="N10" s="68"/>
      <c r="O10" s="68"/>
      <c r="P10" s="68"/>
      <c r="Q10" s="68"/>
      <c r="R10" s="69"/>
      <c r="S10" s="70">
        <f>K10+1</f>
        <v>44352</v>
      </c>
      <c r="T10" s="71"/>
      <c r="U10" s="72"/>
      <c r="V10" s="72"/>
      <c r="W10" s="72"/>
      <c r="X10" s="72"/>
      <c r="Y10" s="72"/>
      <c r="Z10" s="73"/>
    </row>
    <row r="11" spans="1:27" s="60" customFormat="1" x14ac:dyDescent="0.15">
      <c r="A11" s="75"/>
      <c r="B11" s="76"/>
      <c r="C11" s="77"/>
      <c r="D11" s="78"/>
      <c r="E11" s="77"/>
      <c r="F11" s="78"/>
      <c r="G11" s="77"/>
      <c r="H11" s="78"/>
      <c r="I11" s="77"/>
      <c r="J11" s="78"/>
      <c r="K11" s="77"/>
      <c r="L11" s="79"/>
      <c r="M11" s="79"/>
      <c r="N11" s="79"/>
      <c r="O11" s="79"/>
      <c r="P11" s="79"/>
      <c r="Q11" s="79"/>
      <c r="R11" s="78"/>
      <c r="S11" s="75"/>
      <c r="T11" s="76"/>
      <c r="U11" s="76"/>
      <c r="V11" s="76"/>
      <c r="W11" s="76"/>
      <c r="X11" s="76"/>
      <c r="Y11" s="76"/>
      <c r="Z11" s="80"/>
    </row>
    <row r="12" spans="1:27" s="60" customFormat="1" x14ac:dyDescent="0.15">
      <c r="A12" s="75"/>
      <c r="B12" s="76"/>
      <c r="C12" s="77"/>
      <c r="D12" s="78"/>
      <c r="E12" s="77"/>
      <c r="F12" s="78"/>
      <c r="G12" s="77"/>
      <c r="H12" s="78"/>
      <c r="I12" s="77"/>
      <c r="J12" s="78"/>
      <c r="K12" s="77"/>
      <c r="L12" s="79"/>
      <c r="M12" s="79"/>
      <c r="N12" s="79"/>
      <c r="O12" s="79"/>
      <c r="P12" s="79"/>
      <c r="Q12" s="79"/>
      <c r="R12" s="78"/>
      <c r="S12" s="75"/>
      <c r="T12" s="76"/>
      <c r="U12" s="76"/>
      <c r="V12" s="76"/>
      <c r="W12" s="76"/>
      <c r="X12" s="76"/>
      <c r="Y12" s="76"/>
      <c r="Z12" s="80"/>
    </row>
    <row r="13" spans="1:27" s="60" customFormat="1" x14ac:dyDescent="0.15">
      <c r="A13" s="75"/>
      <c r="B13" s="76"/>
      <c r="C13" s="77"/>
      <c r="D13" s="78"/>
      <c r="E13" s="77"/>
      <c r="F13" s="78"/>
      <c r="G13" s="77"/>
      <c r="H13" s="78"/>
      <c r="I13" s="77"/>
      <c r="J13" s="78"/>
      <c r="K13" s="77"/>
      <c r="L13" s="79"/>
      <c r="M13" s="79"/>
      <c r="N13" s="79"/>
      <c r="O13" s="79"/>
      <c r="P13" s="79"/>
      <c r="Q13" s="79"/>
      <c r="R13" s="78"/>
      <c r="S13" s="75"/>
      <c r="T13" s="76"/>
      <c r="U13" s="76"/>
      <c r="V13" s="76"/>
      <c r="W13" s="76"/>
      <c r="X13" s="76"/>
      <c r="Y13" s="76"/>
      <c r="Z13" s="80"/>
    </row>
    <row r="14" spans="1:27" s="60" customFormat="1" x14ac:dyDescent="0.15">
      <c r="A14" s="75"/>
      <c r="B14" s="76"/>
      <c r="C14" s="77"/>
      <c r="D14" s="78"/>
      <c r="E14" s="77"/>
      <c r="F14" s="78"/>
      <c r="G14" s="77"/>
      <c r="H14" s="78"/>
      <c r="I14" s="77"/>
      <c r="J14" s="78"/>
      <c r="K14" s="77"/>
      <c r="L14" s="79"/>
      <c r="M14" s="79"/>
      <c r="N14" s="79"/>
      <c r="O14" s="79"/>
      <c r="P14" s="79"/>
      <c r="Q14" s="79"/>
      <c r="R14" s="78"/>
      <c r="S14" s="75"/>
      <c r="T14" s="76"/>
      <c r="U14" s="76"/>
      <c r="V14" s="76"/>
      <c r="W14" s="76"/>
      <c r="X14" s="76"/>
      <c r="Y14" s="76"/>
      <c r="Z14" s="80"/>
    </row>
    <row r="15" spans="1:27" s="89" customFormat="1" ht="13.25" customHeight="1" x14ac:dyDescent="0.15">
      <c r="A15" s="83"/>
      <c r="B15" s="84"/>
      <c r="C15" s="85"/>
      <c r="D15" s="86"/>
      <c r="E15" s="85"/>
      <c r="F15" s="86"/>
      <c r="G15" s="85"/>
      <c r="H15" s="86"/>
      <c r="I15" s="85"/>
      <c r="J15" s="86"/>
      <c r="K15" s="85"/>
      <c r="L15" s="87"/>
      <c r="M15" s="87"/>
      <c r="N15" s="87"/>
      <c r="O15" s="87"/>
      <c r="P15" s="87"/>
      <c r="Q15" s="87"/>
      <c r="R15" s="86"/>
      <c r="S15" s="83"/>
      <c r="T15" s="84"/>
      <c r="U15" s="84"/>
      <c r="V15" s="84"/>
      <c r="W15" s="84"/>
      <c r="X15" s="84"/>
      <c r="Y15" s="84"/>
      <c r="Z15" s="88"/>
      <c r="AA15" s="60"/>
    </row>
    <row r="16" spans="1:27" s="60" customFormat="1" ht="18" x14ac:dyDescent="0.15">
      <c r="A16" s="62">
        <f>S10+1</f>
        <v>44353</v>
      </c>
      <c r="B16" s="63"/>
      <c r="C16" s="64">
        <f>A16+1</f>
        <v>44354</v>
      </c>
      <c r="D16" s="65"/>
      <c r="E16" s="64">
        <f>C16+1</f>
        <v>44355</v>
      </c>
      <c r="F16" s="65"/>
      <c r="G16" s="64">
        <f>E16+1</f>
        <v>44356</v>
      </c>
      <c r="H16" s="65"/>
      <c r="I16" s="64">
        <f>G16+1</f>
        <v>44357</v>
      </c>
      <c r="J16" s="65"/>
      <c r="K16" s="66">
        <f>I16+1</f>
        <v>44358</v>
      </c>
      <c r="L16" s="67"/>
      <c r="M16" s="68"/>
      <c r="N16" s="68"/>
      <c r="O16" s="68"/>
      <c r="P16" s="68"/>
      <c r="Q16" s="68"/>
      <c r="R16" s="69"/>
      <c r="S16" s="70">
        <f>K16+1</f>
        <v>44359</v>
      </c>
      <c r="T16" s="71"/>
      <c r="U16" s="72"/>
      <c r="V16" s="72"/>
      <c r="W16" s="72"/>
      <c r="X16" s="72"/>
      <c r="Y16" s="72"/>
      <c r="Z16" s="73"/>
    </row>
    <row r="17" spans="1:27" s="60" customFormat="1" x14ac:dyDescent="0.15">
      <c r="A17" s="75"/>
      <c r="B17" s="76"/>
      <c r="C17" s="77"/>
      <c r="D17" s="78"/>
      <c r="E17" s="77"/>
      <c r="F17" s="78"/>
      <c r="G17" s="77"/>
      <c r="H17" s="78"/>
      <c r="I17" s="77"/>
      <c r="J17" s="78"/>
      <c r="K17" s="77"/>
      <c r="L17" s="79"/>
      <c r="M17" s="79"/>
      <c r="N17" s="79"/>
      <c r="O17" s="79"/>
      <c r="P17" s="79"/>
      <c r="Q17" s="79"/>
      <c r="R17" s="78"/>
      <c r="S17" s="75"/>
      <c r="T17" s="76"/>
      <c r="U17" s="76"/>
      <c r="V17" s="76"/>
      <c r="W17" s="76"/>
      <c r="X17" s="76"/>
      <c r="Y17" s="76"/>
      <c r="Z17" s="80"/>
    </row>
    <row r="18" spans="1:27" s="60" customFormat="1" x14ac:dyDescent="0.15">
      <c r="A18" s="75"/>
      <c r="B18" s="76"/>
      <c r="C18" s="77"/>
      <c r="D18" s="78"/>
      <c r="E18" s="77"/>
      <c r="F18" s="78"/>
      <c r="G18" s="77"/>
      <c r="H18" s="78"/>
      <c r="I18" s="77"/>
      <c r="J18" s="78"/>
      <c r="K18" s="77"/>
      <c r="L18" s="79"/>
      <c r="M18" s="79"/>
      <c r="N18" s="79"/>
      <c r="O18" s="79"/>
      <c r="P18" s="79"/>
      <c r="Q18" s="79"/>
      <c r="R18" s="78"/>
      <c r="S18" s="75"/>
      <c r="T18" s="76"/>
      <c r="U18" s="76"/>
      <c r="V18" s="76"/>
      <c r="W18" s="76"/>
      <c r="X18" s="76"/>
      <c r="Y18" s="76"/>
      <c r="Z18" s="80"/>
    </row>
    <row r="19" spans="1:27" s="60" customFormat="1" x14ac:dyDescent="0.15">
      <c r="A19" s="75"/>
      <c r="B19" s="76"/>
      <c r="C19" s="77"/>
      <c r="D19" s="78"/>
      <c r="E19" s="77"/>
      <c r="F19" s="78"/>
      <c r="G19" s="77"/>
      <c r="H19" s="78"/>
      <c r="I19" s="77"/>
      <c r="J19" s="78"/>
      <c r="K19" s="77"/>
      <c r="L19" s="79"/>
      <c r="M19" s="79"/>
      <c r="N19" s="79"/>
      <c r="O19" s="79"/>
      <c r="P19" s="79"/>
      <c r="Q19" s="79"/>
      <c r="R19" s="78"/>
      <c r="S19" s="75"/>
      <c r="T19" s="76"/>
      <c r="U19" s="76"/>
      <c r="V19" s="76"/>
      <c r="W19" s="76"/>
      <c r="X19" s="76"/>
      <c r="Y19" s="76"/>
      <c r="Z19" s="80"/>
    </row>
    <row r="20" spans="1:27" s="60" customFormat="1" x14ac:dyDescent="0.15">
      <c r="A20" s="75"/>
      <c r="B20" s="76"/>
      <c r="C20" s="77"/>
      <c r="D20" s="78"/>
      <c r="E20" s="77"/>
      <c r="F20" s="78"/>
      <c r="G20" s="77"/>
      <c r="H20" s="78"/>
      <c r="I20" s="77"/>
      <c r="J20" s="78"/>
      <c r="K20" s="77"/>
      <c r="L20" s="79"/>
      <c r="M20" s="79"/>
      <c r="N20" s="79"/>
      <c r="O20" s="79"/>
      <c r="P20" s="79"/>
      <c r="Q20" s="79"/>
      <c r="R20" s="78"/>
      <c r="S20" s="75"/>
      <c r="T20" s="76"/>
      <c r="U20" s="76"/>
      <c r="V20" s="76"/>
      <c r="W20" s="76"/>
      <c r="X20" s="76"/>
      <c r="Y20" s="76"/>
      <c r="Z20" s="80"/>
    </row>
    <row r="21" spans="1:27" s="89" customFormat="1" ht="13.25" customHeight="1" x14ac:dyDescent="0.15">
      <c r="A21" s="83"/>
      <c r="B21" s="84"/>
      <c r="C21" s="85"/>
      <c r="D21" s="86"/>
      <c r="E21" s="85"/>
      <c r="F21" s="86"/>
      <c r="G21" s="85"/>
      <c r="H21" s="86"/>
      <c r="I21" s="85"/>
      <c r="J21" s="86"/>
      <c r="K21" s="85"/>
      <c r="L21" s="87"/>
      <c r="M21" s="87"/>
      <c r="N21" s="87"/>
      <c r="O21" s="87"/>
      <c r="P21" s="87"/>
      <c r="Q21" s="87"/>
      <c r="R21" s="86"/>
      <c r="S21" s="83"/>
      <c r="T21" s="84"/>
      <c r="U21" s="84"/>
      <c r="V21" s="84"/>
      <c r="W21" s="84"/>
      <c r="X21" s="84"/>
      <c r="Y21" s="84"/>
      <c r="Z21" s="88"/>
      <c r="AA21" s="60"/>
    </row>
    <row r="22" spans="1:27" s="60" customFormat="1" ht="18" x14ac:dyDescent="0.15">
      <c r="A22" s="62">
        <f>S16+1</f>
        <v>44360</v>
      </c>
      <c r="B22" s="63"/>
      <c r="C22" s="64">
        <f>A22+1</f>
        <v>44361</v>
      </c>
      <c r="D22" s="65"/>
      <c r="E22" s="64">
        <f>C22+1</f>
        <v>44362</v>
      </c>
      <c r="F22" s="65"/>
      <c r="G22" s="64">
        <f>E22+1</f>
        <v>44363</v>
      </c>
      <c r="H22" s="65"/>
      <c r="I22" s="64">
        <f>G22+1</f>
        <v>44364</v>
      </c>
      <c r="J22" s="65"/>
      <c r="K22" s="66">
        <f>I22+1</f>
        <v>44365</v>
      </c>
      <c r="L22" s="67"/>
      <c r="M22" s="68"/>
      <c r="N22" s="68"/>
      <c r="O22" s="68"/>
      <c r="P22" s="68"/>
      <c r="Q22" s="68"/>
      <c r="R22" s="69"/>
      <c r="S22" s="70">
        <f>K22+1</f>
        <v>44366</v>
      </c>
      <c r="T22" s="71"/>
      <c r="U22" s="72"/>
      <c r="V22" s="72"/>
      <c r="W22" s="72"/>
      <c r="X22" s="72"/>
      <c r="Y22" s="72"/>
      <c r="Z22" s="73"/>
    </row>
    <row r="23" spans="1:27" s="60" customFormat="1" x14ac:dyDescent="0.15">
      <c r="A23" s="75"/>
      <c r="B23" s="76"/>
      <c r="C23" s="77"/>
      <c r="D23" s="78"/>
      <c r="E23" s="77"/>
      <c r="F23" s="78"/>
      <c r="G23" s="77"/>
      <c r="H23" s="78"/>
      <c r="I23" s="77"/>
      <c r="J23" s="78"/>
      <c r="K23" s="77"/>
      <c r="L23" s="79"/>
      <c r="M23" s="79"/>
      <c r="N23" s="79"/>
      <c r="O23" s="79"/>
      <c r="P23" s="79"/>
      <c r="Q23" s="79"/>
      <c r="R23" s="78"/>
      <c r="S23" s="75"/>
      <c r="T23" s="76"/>
      <c r="U23" s="76"/>
      <c r="V23" s="76"/>
      <c r="W23" s="76"/>
      <c r="X23" s="76"/>
      <c r="Y23" s="76"/>
      <c r="Z23" s="80"/>
    </row>
    <row r="24" spans="1:27" s="60" customFormat="1" x14ac:dyDescent="0.15">
      <c r="A24" s="75"/>
      <c r="B24" s="76"/>
      <c r="C24" s="77"/>
      <c r="D24" s="78"/>
      <c r="E24" s="77"/>
      <c r="F24" s="78"/>
      <c r="G24" s="77"/>
      <c r="H24" s="78"/>
      <c r="I24" s="77"/>
      <c r="J24" s="78"/>
      <c r="K24" s="77"/>
      <c r="L24" s="79"/>
      <c r="M24" s="79"/>
      <c r="N24" s="79"/>
      <c r="O24" s="79"/>
      <c r="P24" s="79"/>
      <c r="Q24" s="79"/>
      <c r="R24" s="78"/>
      <c r="S24" s="75"/>
      <c r="T24" s="76"/>
      <c r="U24" s="76"/>
      <c r="V24" s="76"/>
      <c r="W24" s="76"/>
      <c r="X24" s="76"/>
      <c r="Y24" s="76"/>
      <c r="Z24" s="80"/>
    </row>
    <row r="25" spans="1:27" s="60" customFormat="1" x14ac:dyDescent="0.15">
      <c r="A25" s="75"/>
      <c r="B25" s="76"/>
      <c r="C25" s="77"/>
      <c r="D25" s="78"/>
      <c r="E25" s="77"/>
      <c r="F25" s="78"/>
      <c r="G25" s="77"/>
      <c r="H25" s="78"/>
      <c r="I25" s="77"/>
      <c r="J25" s="78"/>
      <c r="K25" s="77"/>
      <c r="L25" s="79"/>
      <c r="M25" s="79"/>
      <c r="N25" s="79"/>
      <c r="O25" s="79"/>
      <c r="P25" s="79"/>
      <c r="Q25" s="79"/>
      <c r="R25" s="78"/>
      <c r="S25" s="75"/>
      <c r="T25" s="76"/>
      <c r="U25" s="76"/>
      <c r="V25" s="76"/>
      <c r="W25" s="76"/>
      <c r="X25" s="76"/>
      <c r="Y25" s="76"/>
      <c r="Z25" s="80"/>
    </row>
    <row r="26" spans="1:27" s="60" customFormat="1" x14ac:dyDescent="0.15">
      <c r="A26" s="75"/>
      <c r="B26" s="76"/>
      <c r="C26" s="77"/>
      <c r="D26" s="78"/>
      <c r="E26" s="77"/>
      <c r="F26" s="78"/>
      <c r="G26" s="77"/>
      <c r="H26" s="78"/>
      <c r="I26" s="77"/>
      <c r="J26" s="78"/>
      <c r="K26" s="77"/>
      <c r="L26" s="79"/>
      <c r="M26" s="79"/>
      <c r="N26" s="79"/>
      <c r="O26" s="79"/>
      <c r="P26" s="79"/>
      <c r="Q26" s="79"/>
      <c r="R26" s="78"/>
      <c r="S26" s="75"/>
      <c r="T26" s="76"/>
      <c r="U26" s="76"/>
      <c r="V26" s="76"/>
      <c r="W26" s="76"/>
      <c r="X26" s="76"/>
      <c r="Y26" s="76"/>
      <c r="Z26" s="80"/>
    </row>
    <row r="27" spans="1:27" s="89" customFormat="1" x14ac:dyDescent="0.15">
      <c r="A27" s="83"/>
      <c r="B27" s="84"/>
      <c r="C27" s="85"/>
      <c r="D27" s="86"/>
      <c r="E27" s="85"/>
      <c r="F27" s="86"/>
      <c r="G27" s="85"/>
      <c r="H27" s="86"/>
      <c r="I27" s="85"/>
      <c r="J27" s="86"/>
      <c r="K27" s="85"/>
      <c r="L27" s="87"/>
      <c r="M27" s="87"/>
      <c r="N27" s="87"/>
      <c r="O27" s="87"/>
      <c r="P27" s="87"/>
      <c r="Q27" s="87"/>
      <c r="R27" s="86"/>
      <c r="S27" s="83"/>
      <c r="T27" s="84"/>
      <c r="U27" s="84"/>
      <c r="V27" s="84"/>
      <c r="W27" s="84"/>
      <c r="X27" s="84"/>
      <c r="Y27" s="84"/>
      <c r="Z27" s="88"/>
      <c r="AA27" s="60"/>
    </row>
    <row r="28" spans="1:27" s="60" customFormat="1" ht="18" x14ac:dyDescent="0.15">
      <c r="A28" s="62">
        <f>S22+1</f>
        <v>44367</v>
      </c>
      <c r="B28" s="63"/>
      <c r="C28" s="64">
        <f>A28+1</f>
        <v>44368</v>
      </c>
      <c r="D28" s="65"/>
      <c r="E28" s="64">
        <f>C28+1</f>
        <v>44369</v>
      </c>
      <c r="F28" s="65"/>
      <c r="G28" s="64">
        <f>E28+1</f>
        <v>44370</v>
      </c>
      <c r="H28" s="65"/>
      <c r="I28" s="64">
        <f>G28+1</f>
        <v>44371</v>
      </c>
      <c r="J28" s="65"/>
      <c r="K28" s="66">
        <f>I28+1</f>
        <v>44372</v>
      </c>
      <c r="L28" s="67"/>
      <c r="M28" s="68"/>
      <c r="N28" s="68"/>
      <c r="O28" s="68"/>
      <c r="P28" s="68"/>
      <c r="Q28" s="68"/>
      <c r="R28" s="69"/>
      <c r="S28" s="70">
        <f>K28+1</f>
        <v>44373</v>
      </c>
      <c r="T28" s="71"/>
      <c r="U28" s="72"/>
      <c r="V28" s="72"/>
      <c r="W28" s="72"/>
      <c r="X28" s="72"/>
      <c r="Y28" s="72"/>
      <c r="Z28" s="73"/>
    </row>
    <row r="29" spans="1:27" s="60" customFormat="1" x14ac:dyDescent="0.15">
      <c r="A29" s="75"/>
      <c r="B29" s="76"/>
      <c r="C29" s="77"/>
      <c r="D29" s="78"/>
      <c r="E29" s="77"/>
      <c r="F29" s="78"/>
      <c r="G29" s="77"/>
      <c r="H29" s="78"/>
      <c r="I29" s="77"/>
      <c r="J29" s="78"/>
      <c r="K29" s="77"/>
      <c r="L29" s="79"/>
      <c r="M29" s="79"/>
      <c r="N29" s="79"/>
      <c r="O29" s="79"/>
      <c r="P29" s="79"/>
      <c r="Q29" s="79"/>
      <c r="R29" s="78"/>
      <c r="S29" s="75"/>
      <c r="T29" s="76"/>
      <c r="U29" s="76"/>
      <c r="V29" s="76"/>
      <c r="W29" s="76"/>
      <c r="X29" s="76"/>
      <c r="Y29" s="76"/>
      <c r="Z29" s="80"/>
    </row>
    <row r="30" spans="1:27" s="60" customFormat="1" x14ac:dyDescent="0.15">
      <c r="A30" s="75"/>
      <c r="B30" s="76"/>
      <c r="C30" s="77"/>
      <c r="D30" s="78"/>
      <c r="E30" s="77"/>
      <c r="F30" s="78"/>
      <c r="G30" s="77"/>
      <c r="H30" s="78"/>
      <c r="I30" s="77"/>
      <c r="J30" s="78"/>
      <c r="K30" s="77"/>
      <c r="L30" s="79"/>
      <c r="M30" s="79"/>
      <c r="N30" s="79"/>
      <c r="O30" s="79"/>
      <c r="P30" s="79"/>
      <c r="Q30" s="79"/>
      <c r="R30" s="78"/>
      <c r="S30" s="75"/>
      <c r="T30" s="76"/>
      <c r="U30" s="76"/>
      <c r="V30" s="76"/>
      <c r="W30" s="76"/>
      <c r="X30" s="76"/>
      <c r="Y30" s="76"/>
      <c r="Z30" s="80"/>
    </row>
    <row r="31" spans="1:27" s="60" customFormat="1" x14ac:dyDescent="0.15">
      <c r="A31" s="75"/>
      <c r="B31" s="76"/>
      <c r="C31" s="77"/>
      <c r="D31" s="78"/>
      <c r="E31" s="77"/>
      <c r="F31" s="78"/>
      <c r="G31" s="77"/>
      <c r="H31" s="78"/>
      <c r="I31" s="77"/>
      <c r="J31" s="78"/>
      <c r="K31" s="77"/>
      <c r="L31" s="79"/>
      <c r="M31" s="79"/>
      <c r="N31" s="79"/>
      <c r="O31" s="79"/>
      <c r="P31" s="79"/>
      <c r="Q31" s="79"/>
      <c r="R31" s="78"/>
      <c r="S31" s="75"/>
      <c r="T31" s="76"/>
      <c r="U31" s="76"/>
      <c r="V31" s="76"/>
      <c r="W31" s="76"/>
      <c r="X31" s="76"/>
      <c r="Y31" s="76"/>
      <c r="Z31" s="80"/>
    </row>
    <row r="32" spans="1:27" s="60" customFormat="1" x14ac:dyDescent="0.15">
      <c r="A32" s="75"/>
      <c r="B32" s="76"/>
      <c r="C32" s="77"/>
      <c r="D32" s="78"/>
      <c r="E32" s="77"/>
      <c r="F32" s="78"/>
      <c r="G32" s="77"/>
      <c r="H32" s="78"/>
      <c r="I32" s="77"/>
      <c r="J32" s="78"/>
      <c r="K32" s="77"/>
      <c r="L32" s="79"/>
      <c r="M32" s="79"/>
      <c r="N32" s="79"/>
      <c r="O32" s="79"/>
      <c r="P32" s="79"/>
      <c r="Q32" s="79"/>
      <c r="R32" s="78"/>
      <c r="S32" s="75"/>
      <c r="T32" s="76"/>
      <c r="U32" s="76"/>
      <c r="V32" s="76"/>
      <c r="W32" s="76"/>
      <c r="X32" s="76"/>
      <c r="Y32" s="76"/>
      <c r="Z32" s="80"/>
    </row>
    <row r="33" spans="1:27" s="89" customFormat="1" x14ac:dyDescent="0.15">
      <c r="A33" s="83"/>
      <c r="B33" s="84"/>
      <c r="C33" s="85"/>
      <c r="D33" s="86"/>
      <c r="E33" s="85"/>
      <c r="F33" s="86"/>
      <c r="G33" s="85"/>
      <c r="H33" s="86"/>
      <c r="I33" s="85"/>
      <c r="J33" s="86"/>
      <c r="K33" s="85"/>
      <c r="L33" s="87"/>
      <c r="M33" s="87"/>
      <c r="N33" s="87"/>
      <c r="O33" s="87"/>
      <c r="P33" s="87"/>
      <c r="Q33" s="87"/>
      <c r="R33" s="86"/>
      <c r="S33" s="83"/>
      <c r="T33" s="84"/>
      <c r="U33" s="84"/>
      <c r="V33" s="84"/>
      <c r="W33" s="84"/>
      <c r="X33" s="84"/>
      <c r="Y33" s="84"/>
      <c r="Z33" s="88"/>
      <c r="AA33" s="60"/>
    </row>
    <row r="34" spans="1:27" s="60" customFormat="1" ht="18" x14ac:dyDescent="0.15">
      <c r="A34" s="62">
        <f>S28+1</f>
        <v>44374</v>
      </c>
      <c r="B34" s="63"/>
      <c r="C34" s="64">
        <f>A34+1</f>
        <v>44375</v>
      </c>
      <c r="D34" s="65"/>
      <c r="E34" s="64">
        <f>C34+1</f>
        <v>44376</v>
      </c>
      <c r="F34" s="65"/>
      <c r="G34" s="64">
        <f>E34+1</f>
        <v>44377</v>
      </c>
      <c r="H34" s="65"/>
      <c r="I34" s="64">
        <f>G34+1</f>
        <v>44378</v>
      </c>
      <c r="J34" s="65"/>
      <c r="K34" s="66">
        <f>I34+1</f>
        <v>44379</v>
      </c>
      <c r="L34" s="67"/>
      <c r="M34" s="68"/>
      <c r="N34" s="68"/>
      <c r="O34" s="68"/>
      <c r="P34" s="68"/>
      <c r="Q34" s="68"/>
      <c r="R34" s="69"/>
      <c r="S34" s="70">
        <f>K34+1</f>
        <v>44380</v>
      </c>
      <c r="T34" s="71"/>
      <c r="U34" s="72"/>
      <c r="V34" s="72"/>
      <c r="W34" s="72"/>
      <c r="X34" s="72"/>
      <c r="Y34" s="72"/>
      <c r="Z34" s="73"/>
    </row>
    <row r="35" spans="1:27" s="60" customFormat="1" x14ac:dyDescent="0.15">
      <c r="A35" s="75"/>
      <c r="B35" s="76"/>
      <c r="C35" s="77"/>
      <c r="D35" s="78"/>
      <c r="E35" s="77"/>
      <c r="F35" s="78"/>
      <c r="G35" s="77"/>
      <c r="H35" s="78"/>
      <c r="I35" s="77"/>
      <c r="J35" s="78"/>
      <c r="K35" s="77"/>
      <c r="L35" s="79"/>
      <c r="M35" s="79"/>
      <c r="N35" s="79"/>
      <c r="O35" s="79"/>
      <c r="P35" s="79"/>
      <c r="Q35" s="79"/>
      <c r="R35" s="78"/>
      <c r="S35" s="75"/>
      <c r="T35" s="76"/>
      <c r="U35" s="76"/>
      <c r="V35" s="76"/>
      <c r="W35" s="76"/>
      <c r="X35" s="76"/>
      <c r="Y35" s="76"/>
      <c r="Z35" s="80"/>
    </row>
    <row r="36" spans="1:27" s="60" customFormat="1" x14ac:dyDescent="0.15">
      <c r="A36" s="75"/>
      <c r="B36" s="76"/>
      <c r="C36" s="77"/>
      <c r="D36" s="78"/>
      <c r="E36" s="77"/>
      <c r="F36" s="78"/>
      <c r="G36" s="77"/>
      <c r="H36" s="78"/>
      <c r="I36" s="77"/>
      <c r="J36" s="78"/>
      <c r="K36" s="77"/>
      <c r="L36" s="79"/>
      <c r="M36" s="79"/>
      <c r="N36" s="79"/>
      <c r="O36" s="79"/>
      <c r="P36" s="79"/>
      <c r="Q36" s="79"/>
      <c r="R36" s="78"/>
      <c r="S36" s="75"/>
      <c r="T36" s="76"/>
      <c r="U36" s="76"/>
      <c r="V36" s="76"/>
      <c r="W36" s="76"/>
      <c r="X36" s="76"/>
      <c r="Y36" s="76"/>
      <c r="Z36" s="80"/>
    </row>
    <row r="37" spans="1:27" s="60" customFormat="1" x14ac:dyDescent="0.15">
      <c r="A37" s="75"/>
      <c r="B37" s="76"/>
      <c r="C37" s="77"/>
      <c r="D37" s="78"/>
      <c r="E37" s="77"/>
      <c r="F37" s="78"/>
      <c r="G37" s="77"/>
      <c r="H37" s="78"/>
      <c r="I37" s="77"/>
      <c r="J37" s="78"/>
      <c r="K37" s="77"/>
      <c r="L37" s="79"/>
      <c r="M37" s="79"/>
      <c r="N37" s="79"/>
      <c r="O37" s="79"/>
      <c r="P37" s="79"/>
      <c r="Q37" s="79"/>
      <c r="R37" s="78"/>
      <c r="S37" s="75"/>
      <c r="T37" s="76"/>
      <c r="U37" s="76"/>
      <c r="V37" s="76"/>
      <c r="W37" s="76"/>
      <c r="X37" s="76"/>
      <c r="Y37" s="76"/>
      <c r="Z37" s="80"/>
    </row>
    <row r="38" spans="1:27" s="60" customFormat="1" x14ac:dyDescent="0.15">
      <c r="A38" s="75"/>
      <c r="B38" s="76"/>
      <c r="C38" s="77"/>
      <c r="D38" s="78"/>
      <c r="E38" s="77"/>
      <c r="F38" s="78"/>
      <c r="G38" s="77"/>
      <c r="H38" s="78"/>
      <c r="I38" s="77"/>
      <c r="J38" s="78"/>
      <c r="K38" s="77"/>
      <c r="L38" s="79"/>
      <c r="M38" s="79"/>
      <c r="N38" s="79"/>
      <c r="O38" s="79"/>
      <c r="P38" s="79"/>
      <c r="Q38" s="79"/>
      <c r="R38" s="78"/>
      <c r="S38" s="75"/>
      <c r="T38" s="76"/>
      <c r="U38" s="76"/>
      <c r="V38" s="76"/>
      <c r="W38" s="76"/>
      <c r="X38" s="76"/>
      <c r="Y38" s="76"/>
      <c r="Z38" s="80"/>
    </row>
    <row r="39" spans="1:27" s="89" customFormat="1" x14ac:dyDescent="0.15">
      <c r="A39" s="83"/>
      <c r="B39" s="84"/>
      <c r="C39" s="85"/>
      <c r="D39" s="86"/>
      <c r="E39" s="85"/>
      <c r="F39" s="86"/>
      <c r="G39" s="85"/>
      <c r="H39" s="86"/>
      <c r="I39" s="85"/>
      <c r="J39" s="86"/>
      <c r="K39" s="85"/>
      <c r="L39" s="87"/>
      <c r="M39" s="87"/>
      <c r="N39" s="87"/>
      <c r="O39" s="87"/>
      <c r="P39" s="87"/>
      <c r="Q39" s="87"/>
      <c r="R39" s="86"/>
      <c r="S39" s="83"/>
      <c r="T39" s="84"/>
      <c r="U39" s="84"/>
      <c r="V39" s="84"/>
      <c r="W39" s="84"/>
      <c r="X39" s="84"/>
      <c r="Y39" s="84"/>
      <c r="Z39" s="88"/>
      <c r="AA39" s="60"/>
    </row>
    <row r="40" spans="1:27" ht="18" x14ac:dyDescent="0.15">
      <c r="A40" s="62">
        <f>S34+1</f>
        <v>44381</v>
      </c>
      <c r="B40" s="63"/>
      <c r="C40" s="64">
        <f>A40+1</f>
        <v>44382</v>
      </c>
      <c r="D40" s="65"/>
      <c r="E40" s="94" t="s">
        <v>8</v>
      </c>
      <c r="F40" s="95"/>
      <c r="G40" s="95"/>
      <c r="H40" s="95"/>
      <c r="I40" s="95"/>
      <c r="J40" s="95"/>
      <c r="K40" s="95"/>
      <c r="L40" s="95"/>
      <c r="M40" s="95"/>
      <c r="N40" s="95"/>
      <c r="O40" s="95"/>
      <c r="P40" s="95"/>
      <c r="Q40" s="95"/>
      <c r="R40" s="95"/>
      <c r="S40" s="95"/>
      <c r="T40" s="95"/>
      <c r="U40" s="95"/>
      <c r="V40" s="95"/>
      <c r="W40" s="95"/>
      <c r="X40" s="95"/>
      <c r="Y40" s="95"/>
      <c r="Z40" s="96"/>
    </row>
    <row r="41" spans="1:27" x14ac:dyDescent="0.15">
      <c r="A41" s="75"/>
      <c r="B41" s="76"/>
      <c r="C41" s="77"/>
      <c r="D41" s="78"/>
      <c r="E41" s="97"/>
      <c r="F41" s="89"/>
      <c r="G41" s="89"/>
      <c r="H41" s="89"/>
      <c r="I41" s="89"/>
      <c r="J41" s="89"/>
      <c r="K41" s="89"/>
      <c r="L41" s="89"/>
      <c r="M41" s="89"/>
      <c r="N41" s="89"/>
      <c r="O41" s="89"/>
      <c r="P41" s="89"/>
      <c r="Q41" s="89"/>
      <c r="R41" s="89"/>
      <c r="S41" s="89"/>
      <c r="T41" s="89"/>
      <c r="U41" s="89"/>
      <c r="V41" s="89"/>
      <c r="W41" s="89"/>
      <c r="X41" s="89"/>
      <c r="Y41" s="89"/>
      <c r="Z41" s="98"/>
    </row>
    <row r="42" spans="1:27" x14ac:dyDescent="0.15">
      <c r="A42" s="75"/>
      <c r="B42" s="76"/>
      <c r="C42" s="77"/>
      <c r="D42" s="78"/>
      <c r="E42" s="97"/>
      <c r="F42" s="89"/>
      <c r="G42" s="89"/>
      <c r="H42" s="89"/>
      <c r="I42" s="89"/>
      <c r="J42" s="89"/>
      <c r="K42" s="89"/>
      <c r="L42" s="89"/>
      <c r="M42" s="89"/>
      <c r="N42" s="89"/>
      <c r="O42" s="89"/>
      <c r="P42" s="89"/>
      <c r="Q42" s="89"/>
      <c r="R42" s="89"/>
      <c r="S42" s="89"/>
      <c r="T42" s="89"/>
      <c r="U42" s="89"/>
      <c r="V42" s="89"/>
      <c r="W42" s="89"/>
      <c r="X42" s="89"/>
      <c r="Y42" s="89"/>
      <c r="Z42" s="99"/>
    </row>
    <row r="43" spans="1:27" x14ac:dyDescent="0.15">
      <c r="A43" s="75"/>
      <c r="B43" s="76"/>
      <c r="C43" s="77"/>
      <c r="D43" s="78"/>
      <c r="E43" s="97"/>
      <c r="F43" s="89"/>
      <c r="G43" s="89"/>
      <c r="H43" s="89"/>
      <c r="I43" s="89"/>
      <c r="J43" s="89"/>
      <c r="K43" s="89"/>
      <c r="L43" s="89"/>
      <c r="M43" s="89"/>
      <c r="N43" s="89"/>
      <c r="O43" s="89"/>
      <c r="P43" s="89"/>
      <c r="Q43" s="89"/>
      <c r="R43" s="89"/>
      <c r="S43" s="89"/>
      <c r="T43" s="89"/>
      <c r="U43" s="89"/>
      <c r="V43" s="89"/>
      <c r="W43" s="89"/>
      <c r="X43" s="89"/>
      <c r="Y43" s="89"/>
      <c r="Z43" s="99"/>
    </row>
    <row r="44" spans="1:27" x14ac:dyDescent="0.15">
      <c r="A44" s="75"/>
      <c r="B44" s="76"/>
      <c r="C44" s="77"/>
      <c r="D44" s="78"/>
      <c r="E44" s="97"/>
      <c r="F44" s="89"/>
      <c r="G44" s="89"/>
      <c r="H44" s="89"/>
      <c r="I44" s="89"/>
      <c r="J44" s="89"/>
      <c r="K44" s="100"/>
      <c r="L44" s="100"/>
      <c r="M44" s="100"/>
      <c r="N44" s="100"/>
      <c r="O44" s="100"/>
      <c r="P44" s="100"/>
      <c r="Q44" s="100"/>
      <c r="R44" s="100"/>
      <c r="S44" s="100"/>
      <c r="T44" s="100"/>
      <c r="U44" s="100"/>
      <c r="V44" s="100"/>
      <c r="W44" s="100"/>
      <c r="X44" s="100"/>
      <c r="Y44" s="100"/>
      <c r="Z44" s="101"/>
    </row>
    <row r="45" spans="1:27" s="60" customFormat="1" x14ac:dyDescent="0.15">
      <c r="A45" s="83"/>
      <c r="B45" s="84"/>
      <c r="C45" s="85"/>
      <c r="D45" s="86"/>
      <c r="E45" s="102"/>
      <c r="F45" s="103"/>
      <c r="G45" s="103"/>
      <c r="H45" s="103"/>
      <c r="I45" s="103"/>
      <c r="J45" s="103"/>
      <c r="K45" s="104"/>
      <c r="L45" s="104"/>
      <c r="M45" s="104"/>
      <c r="N45" s="104"/>
      <c r="O45" s="104"/>
      <c r="P45" s="104"/>
      <c r="Q45" s="104"/>
      <c r="R45" s="104"/>
      <c r="S45" s="104"/>
      <c r="T45" s="104"/>
      <c r="U45" s="104"/>
      <c r="V45" s="104"/>
      <c r="W45" s="104"/>
      <c r="X45" s="104"/>
      <c r="Y45" s="104"/>
      <c r="Z45" s="10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printOptions horizontalCentered="1"/>
  <pageMargins left="0.5" right="0.5" top="0.25" bottom="0.25" header="0.25" footer="0.25"/>
  <pageSetup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A45"/>
  <sheetViews>
    <sheetView showGridLines="0" workbookViewId="0">
      <selection activeCell="Y2" sqref="Y2"/>
    </sheetView>
  </sheetViews>
  <sheetFormatPr baseColWidth="10" defaultColWidth="8.83203125" defaultRowHeight="13" x14ac:dyDescent="0.15"/>
  <cols>
    <col min="1" max="1" width="4.83203125" style="91" customWidth="1"/>
    <col min="2" max="2" width="13.6640625" style="91" customWidth="1"/>
    <col min="3" max="3" width="4.83203125" style="91" customWidth="1"/>
    <col min="4" max="4" width="13.6640625" style="91" customWidth="1"/>
    <col min="5" max="5" width="4.83203125" style="91" customWidth="1"/>
    <col min="6" max="6" width="13.6640625" style="91" customWidth="1"/>
    <col min="7" max="7" width="4.83203125" style="91" customWidth="1"/>
    <col min="8" max="8" width="13.6640625" style="91" customWidth="1"/>
    <col min="9" max="9" width="4.83203125" style="91" customWidth="1"/>
    <col min="10" max="10" width="13.6640625" style="91" customWidth="1"/>
    <col min="11" max="17" width="2.5" style="91" customWidth="1"/>
    <col min="18" max="18" width="1.5" style="91" customWidth="1"/>
    <col min="19" max="25" width="2.5" style="91" customWidth="1"/>
    <col min="26" max="26" width="1.5" style="91" customWidth="1"/>
    <col min="27" max="16384" width="8.83203125" style="91"/>
  </cols>
  <sheetData>
    <row r="1" spans="1:27" s="52" customFormat="1" ht="15" customHeight="1" x14ac:dyDescent="0.15">
      <c r="A1" s="112">
        <f>DATE('1'!AD18,'1'!AD20+1,1)</f>
        <v>44044</v>
      </c>
      <c r="B1" s="112"/>
      <c r="C1" s="112"/>
      <c r="D1" s="112"/>
      <c r="E1" s="112"/>
      <c r="F1" s="112"/>
      <c r="G1" s="112"/>
      <c r="H1" s="112"/>
      <c r="I1" s="51"/>
      <c r="J1" s="51"/>
      <c r="K1" s="113">
        <f>DATE(YEAR(A1),MONTH(A1)-1,1)</f>
        <v>44013</v>
      </c>
      <c r="L1" s="113"/>
      <c r="M1" s="113"/>
      <c r="N1" s="113"/>
      <c r="O1" s="113"/>
      <c r="P1" s="113"/>
      <c r="Q1" s="113"/>
      <c r="S1" s="113">
        <f>DATE(YEAR(A1),MONTH(A1)+1,1)</f>
        <v>44075</v>
      </c>
      <c r="T1" s="113"/>
      <c r="U1" s="113"/>
      <c r="V1" s="113"/>
      <c r="W1" s="113"/>
      <c r="X1" s="113"/>
      <c r="Y1" s="113"/>
    </row>
    <row r="2" spans="1:27" s="52" customFormat="1" ht="11.25" customHeight="1" x14ac:dyDescent="0.15">
      <c r="A2" s="112"/>
      <c r="B2" s="112"/>
      <c r="C2" s="112"/>
      <c r="D2" s="112"/>
      <c r="E2" s="112"/>
      <c r="F2" s="112"/>
      <c r="G2" s="112"/>
      <c r="H2" s="112"/>
      <c r="I2" s="51"/>
      <c r="J2" s="51"/>
      <c r="K2" s="123" t="str">
        <f>INDEX({"S";"M";"T";"W";"T";"F";"S"},1+MOD(start_day+1-2,7))</f>
        <v>S</v>
      </c>
      <c r="L2" s="123" t="str">
        <f>INDEX({"S";"M";"T";"W";"T";"F";"S"},1+MOD(start_day+2-2,7))</f>
        <v>M</v>
      </c>
      <c r="M2" s="123" t="str">
        <f>INDEX({"S";"M";"T";"W";"T";"F";"S"},1+MOD(start_day+3-2,7))</f>
        <v>T</v>
      </c>
      <c r="N2" s="123" t="str">
        <f>INDEX({"S";"M";"T";"W";"T";"F";"S"},1+MOD(start_day+4-2,7))</f>
        <v>W</v>
      </c>
      <c r="O2" s="123" t="str">
        <f>INDEX({"S";"M";"T";"W";"T";"F";"S"},1+MOD(start_day+5-2,7))</f>
        <v>T</v>
      </c>
      <c r="P2" s="123" t="str">
        <f>INDEX({"S";"M";"T";"W";"T";"F";"S"},1+MOD(start_day+6-2,7))</f>
        <v>F</v>
      </c>
      <c r="Q2" s="123" t="str">
        <f>INDEX({"S";"M";"T";"W";"T";"F";"S"},1+MOD(start_day+7-2,7))</f>
        <v>S</v>
      </c>
      <c r="S2" s="123" t="str">
        <f>INDEX({"S";"M";"T";"W";"T";"F";"S"},1+MOD(start_day+1-2,7))</f>
        <v>S</v>
      </c>
      <c r="T2" s="123" t="str">
        <f>INDEX({"S";"M";"T";"W";"T";"F";"S"},1+MOD(start_day+2-2,7))</f>
        <v>M</v>
      </c>
      <c r="U2" s="123" t="str">
        <f>INDEX({"S";"M";"T";"W";"T";"F";"S"},1+MOD(start_day+3-2,7))</f>
        <v>T</v>
      </c>
      <c r="V2" s="123" t="str">
        <f>INDEX({"S";"M";"T";"W";"T";"F";"S"},1+MOD(start_day+4-2,7))</f>
        <v>W</v>
      </c>
      <c r="W2" s="123" t="str">
        <f>INDEX({"S";"M";"T";"W";"T";"F";"S"},1+MOD(start_day+5-2,7))</f>
        <v>T</v>
      </c>
      <c r="X2" s="123" t="str">
        <f>INDEX({"S";"M";"T";"W";"T";"F";"S"},1+MOD(start_day+6-2,7))</f>
        <v>F</v>
      </c>
      <c r="Y2" s="123" t="str">
        <f>INDEX({"S";"M";"T";"W";"T";"F";"S"},1+MOD(start_day+7-2,7))</f>
        <v>S</v>
      </c>
    </row>
    <row r="3" spans="1:27" s="54" customFormat="1" ht="9" customHeight="1" x14ac:dyDescent="0.15">
      <c r="A3" s="112"/>
      <c r="B3" s="112"/>
      <c r="C3" s="112"/>
      <c r="D3" s="112"/>
      <c r="E3" s="112"/>
      <c r="F3" s="112"/>
      <c r="G3" s="112"/>
      <c r="H3" s="112"/>
      <c r="I3" s="51"/>
      <c r="J3" s="51"/>
      <c r="K3" s="53" t="str">
        <f t="shared" ref="K3:Q8" si="0">IF(MONTH($K$1)&lt;&gt;MONTH($K$1-(WEEKDAY($K$1,1)-(start_day-1))-IF((WEEKDAY($K$1,1)-(start_day-1))&lt;=0,7,0)+(ROW(K3)-ROW($K$3))*7+(COLUMN(K3)-COLUMN($K$3)+1)),"",$K$1-(WEEKDAY($K$1,1)-(start_day-1))-IF((WEEKDAY($K$1,1)-(start_day-1))&lt;=0,7,0)+(ROW(K3)-ROW($K$3))*7+(COLUMN(K3)-COLUMN($K$3)+1))</f>
        <v/>
      </c>
      <c r="L3" s="53" t="str">
        <f t="shared" si="0"/>
        <v/>
      </c>
      <c r="M3" s="53" t="str">
        <f t="shared" si="0"/>
        <v/>
      </c>
      <c r="N3" s="53">
        <f t="shared" si="0"/>
        <v>44013</v>
      </c>
      <c r="O3" s="53">
        <f t="shared" si="0"/>
        <v>44014</v>
      </c>
      <c r="P3" s="53">
        <f t="shared" si="0"/>
        <v>44015</v>
      </c>
      <c r="Q3" s="53">
        <f t="shared" si="0"/>
        <v>44016</v>
      </c>
      <c r="R3" s="52"/>
      <c r="S3" s="53" t="str">
        <f t="shared" ref="S3:Y8" si="1">IF(MONTH($S$1)&lt;&gt;MONTH($S$1-(WEEKDAY($S$1,1)-(start_day-1))-IF((WEEKDAY($S$1,1)-(start_day-1))&lt;=0,7,0)+(ROW(S3)-ROW($S$3))*7+(COLUMN(S3)-COLUMN($S$3)+1)),"",$S$1-(WEEKDAY($S$1,1)-(start_day-1))-IF((WEEKDAY($S$1,1)-(start_day-1))&lt;=0,7,0)+(ROW(S3)-ROW($S$3))*7+(COLUMN(S3)-COLUMN($S$3)+1))</f>
        <v/>
      </c>
      <c r="T3" s="53" t="str">
        <f t="shared" si="1"/>
        <v/>
      </c>
      <c r="U3" s="53">
        <f t="shared" si="1"/>
        <v>44075</v>
      </c>
      <c r="V3" s="53">
        <f t="shared" si="1"/>
        <v>44076</v>
      </c>
      <c r="W3" s="53">
        <f t="shared" si="1"/>
        <v>44077</v>
      </c>
      <c r="X3" s="53">
        <f t="shared" si="1"/>
        <v>44078</v>
      </c>
      <c r="Y3" s="53">
        <f t="shared" si="1"/>
        <v>44079</v>
      </c>
    </row>
    <row r="4" spans="1:27" s="54" customFormat="1" ht="9" customHeight="1" x14ac:dyDescent="0.15">
      <c r="A4" s="112"/>
      <c r="B4" s="112"/>
      <c r="C4" s="112"/>
      <c r="D4" s="112"/>
      <c r="E4" s="112"/>
      <c r="F4" s="112"/>
      <c r="G4" s="112"/>
      <c r="H4" s="112"/>
      <c r="I4" s="51"/>
      <c r="J4" s="51"/>
      <c r="K4" s="53">
        <f t="shared" si="0"/>
        <v>44017</v>
      </c>
      <c r="L4" s="53">
        <f t="shared" si="0"/>
        <v>44018</v>
      </c>
      <c r="M4" s="53">
        <f t="shared" si="0"/>
        <v>44019</v>
      </c>
      <c r="N4" s="53">
        <f t="shared" si="0"/>
        <v>44020</v>
      </c>
      <c r="O4" s="53">
        <f t="shared" si="0"/>
        <v>44021</v>
      </c>
      <c r="P4" s="53">
        <f t="shared" si="0"/>
        <v>44022</v>
      </c>
      <c r="Q4" s="53">
        <f t="shared" si="0"/>
        <v>44023</v>
      </c>
      <c r="R4" s="52"/>
      <c r="S4" s="53">
        <f t="shared" si="1"/>
        <v>44080</v>
      </c>
      <c r="T4" s="53">
        <f t="shared" si="1"/>
        <v>44081</v>
      </c>
      <c r="U4" s="53">
        <f t="shared" si="1"/>
        <v>44082</v>
      </c>
      <c r="V4" s="53">
        <f t="shared" si="1"/>
        <v>44083</v>
      </c>
      <c r="W4" s="53">
        <f t="shared" si="1"/>
        <v>44084</v>
      </c>
      <c r="X4" s="53">
        <f t="shared" si="1"/>
        <v>44085</v>
      </c>
      <c r="Y4" s="53">
        <f t="shared" si="1"/>
        <v>44086</v>
      </c>
    </row>
    <row r="5" spans="1:27" s="54" customFormat="1" ht="9" customHeight="1" x14ac:dyDescent="0.15">
      <c r="A5" s="112"/>
      <c r="B5" s="112"/>
      <c r="C5" s="112"/>
      <c r="D5" s="112"/>
      <c r="E5" s="112"/>
      <c r="F5" s="112"/>
      <c r="G5" s="112"/>
      <c r="H5" s="112"/>
      <c r="I5" s="51"/>
      <c r="J5" s="51"/>
      <c r="K5" s="53">
        <f t="shared" si="0"/>
        <v>44024</v>
      </c>
      <c r="L5" s="53">
        <f t="shared" si="0"/>
        <v>44025</v>
      </c>
      <c r="M5" s="53">
        <f t="shared" si="0"/>
        <v>44026</v>
      </c>
      <c r="N5" s="53">
        <f t="shared" si="0"/>
        <v>44027</v>
      </c>
      <c r="O5" s="53">
        <f t="shared" si="0"/>
        <v>44028</v>
      </c>
      <c r="P5" s="53">
        <f t="shared" si="0"/>
        <v>44029</v>
      </c>
      <c r="Q5" s="53">
        <f t="shared" si="0"/>
        <v>44030</v>
      </c>
      <c r="R5" s="52"/>
      <c r="S5" s="53">
        <f t="shared" si="1"/>
        <v>44087</v>
      </c>
      <c r="T5" s="53">
        <f t="shared" si="1"/>
        <v>44088</v>
      </c>
      <c r="U5" s="53">
        <f t="shared" si="1"/>
        <v>44089</v>
      </c>
      <c r="V5" s="53">
        <f t="shared" si="1"/>
        <v>44090</v>
      </c>
      <c r="W5" s="53">
        <f t="shared" si="1"/>
        <v>44091</v>
      </c>
      <c r="X5" s="53">
        <f t="shared" si="1"/>
        <v>44092</v>
      </c>
      <c r="Y5" s="53">
        <f t="shared" si="1"/>
        <v>44093</v>
      </c>
    </row>
    <row r="6" spans="1:27" s="54" customFormat="1" ht="9" customHeight="1" x14ac:dyDescent="0.15">
      <c r="A6" s="112"/>
      <c r="B6" s="112"/>
      <c r="C6" s="112"/>
      <c r="D6" s="112"/>
      <c r="E6" s="112"/>
      <c r="F6" s="112"/>
      <c r="G6" s="112"/>
      <c r="H6" s="112"/>
      <c r="I6" s="51"/>
      <c r="J6" s="51"/>
      <c r="K6" s="53">
        <f t="shared" si="0"/>
        <v>44031</v>
      </c>
      <c r="L6" s="53">
        <f t="shared" si="0"/>
        <v>44032</v>
      </c>
      <c r="M6" s="53">
        <f t="shared" si="0"/>
        <v>44033</v>
      </c>
      <c r="N6" s="53">
        <f t="shared" si="0"/>
        <v>44034</v>
      </c>
      <c r="O6" s="53">
        <f t="shared" si="0"/>
        <v>44035</v>
      </c>
      <c r="P6" s="53">
        <f t="shared" si="0"/>
        <v>44036</v>
      </c>
      <c r="Q6" s="53">
        <f t="shared" si="0"/>
        <v>44037</v>
      </c>
      <c r="R6" s="52"/>
      <c r="S6" s="53">
        <f t="shared" si="1"/>
        <v>44094</v>
      </c>
      <c r="T6" s="53">
        <f t="shared" si="1"/>
        <v>44095</v>
      </c>
      <c r="U6" s="53">
        <f t="shared" si="1"/>
        <v>44096</v>
      </c>
      <c r="V6" s="53">
        <f t="shared" si="1"/>
        <v>44097</v>
      </c>
      <c r="W6" s="53">
        <f t="shared" si="1"/>
        <v>44098</v>
      </c>
      <c r="X6" s="53">
        <f t="shared" si="1"/>
        <v>44099</v>
      </c>
      <c r="Y6" s="53">
        <f t="shared" si="1"/>
        <v>44100</v>
      </c>
    </row>
    <row r="7" spans="1:27" s="54" customFormat="1" ht="9" customHeight="1" x14ac:dyDescent="0.15">
      <c r="A7" s="112"/>
      <c r="B7" s="112"/>
      <c r="C7" s="112"/>
      <c r="D7" s="112"/>
      <c r="E7" s="112"/>
      <c r="F7" s="112"/>
      <c r="G7" s="112"/>
      <c r="H7" s="112"/>
      <c r="I7" s="51"/>
      <c r="J7" s="51"/>
      <c r="K7" s="53">
        <f t="shared" si="0"/>
        <v>44038</v>
      </c>
      <c r="L7" s="53">
        <f t="shared" si="0"/>
        <v>44039</v>
      </c>
      <c r="M7" s="53">
        <f t="shared" si="0"/>
        <v>44040</v>
      </c>
      <c r="N7" s="53">
        <f t="shared" si="0"/>
        <v>44041</v>
      </c>
      <c r="O7" s="53">
        <f t="shared" si="0"/>
        <v>44042</v>
      </c>
      <c r="P7" s="53">
        <f t="shared" si="0"/>
        <v>44043</v>
      </c>
      <c r="Q7" s="53" t="str">
        <f t="shared" si="0"/>
        <v/>
      </c>
      <c r="R7" s="52"/>
      <c r="S7" s="53">
        <f t="shared" si="1"/>
        <v>44101</v>
      </c>
      <c r="T7" s="53">
        <f t="shared" si="1"/>
        <v>44102</v>
      </c>
      <c r="U7" s="53">
        <f t="shared" si="1"/>
        <v>44103</v>
      </c>
      <c r="V7" s="53">
        <f t="shared" si="1"/>
        <v>44104</v>
      </c>
      <c r="W7" s="53" t="str">
        <f t="shared" si="1"/>
        <v/>
      </c>
      <c r="X7" s="53" t="str">
        <f t="shared" si="1"/>
        <v/>
      </c>
      <c r="Y7" s="53" t="str">
        <f t="shared" si="1"/>
        <v/>
      </c>
    </row>
    <row r="8" spans="1:27" s="59" customFormat="1" ht="9" customHeight="1" x14ac:dyDescent="0.15">
      <c r="A8" s="55"/>
      <c r="B8" s="55"/>
      <c r="C8" s="55"/>
      <c r="D8" s="55"/>
      <c r="E8" s="55"/>
      <c r="F8" s="55"/>
      <c r="G8" s="55"/>
      <c r="H8" s="55"/>
      <c r="I8" s="56"/>
      <c r="J8" s="56"/>
      <c r="K8" s="53" t="str">
        <f t="shared" si="0"/>
        <v/>
      </c>
      <c r="L8" s="53" t="str">
        <f t="shared" si="0"/>
        <v/>
      </c>
      <c r="M8" s="53" t="str">
        <f t="shared" si="0"/>
        <v/>
      </c>
      <c r="N8" s="53" t="str">
        <f t="shared" si="0"/>
        <v/>
      </c>
      <c r="O8" s="53" t="str">
        <f t="shared" si="0"/>
        <v/>
      </c>
      <c r="P8" s="53" t="str">
        <f t="shared" si="0"/>
        <v/>
      </c>
      <c r="Q8" s="53" t="str">
        <f t="shared" si="0"/>
        <v/>
      </c>
      <c r="R8" s="57"/>
      <c r="S8" s="53" t="str">
        <f t="shared" si="1"/>
        <v/>
      </c>
      <c r="T8" s="53" t="str">
        <f t="shared" si="1"/>
        <v/>
      </c>
      <c r="U8" s="53" t="str">
        <f t="shared" si="1"/>
        <v/>
      </c>
      <c r="V8" s="53" t="str">
        <f t="shared" si="1"/>
        <v/>
      </c>
      <c r="W8" s="53" t="str">
        <f t="shared" si="1"/>
        <v/>
      </c>
      <c r="X8" s="53" t="str">
        <f t="shared" si="1"/>
        <v/>
      </c>
      <c r="Y8" s="53" t="str">
        <f t="shared" si="1"/>
        <v/>
      </c>
      <c r="Z8" s="58"/>
    </row>
    <row r="9" spans="1:27" s="60" customFormat="1" ht="21" customHeight="1" x14ac:dyDescent="0.15">
      <c r="A9" s="108">
        <f>A10</f>
        <v>44038</v>
      </c>
      <c r="B9" s="109"/>
      <c r="C9" s="109">
        <f>C10</f>
        <v>44039</v>
      </c>
      <c r="D9" s="109"/>
      <c r="E9" s="109">
        <f>E10</f>
        <v>44040</v>
      </c>
      <c r="F9" s="109"/>
      <c r="G9" s="109">
        <f>G10</f>
        <v>44041</v>
      </c>
      <c r="H9" s="109"/>
      <c r="I9" s="109">
        <f>I10</f>
        <v>44042</v>
      </c>
      <c r="J9" s="109"/>
      <c r="K9" s="109">
        <f>K10</f>
        <v>44043</v>
      </c>
      <c r="L9" s="109"/>
      <c r="M9" s="109"/>
      <c r="N9" s="109"/>
      <c r="O9" s="109"/>
      <c r="P9" s="109"/>
      <c r="Q9" s="109"/>
      <c r="R9" s="109"/>
      <c r="S9" s="109">
        <f>S10</f>
        <v>44044</v>
      </c>
      <c r="T9" s="109"/>
      <c r="U9" s="109"/>
      <c r="V9" s="109"/>
      <c r="W9" s="109"/>
      <c r="X9" s="109"/>
      <c r="Y9" s="109"/>
      <c r="Z9" s="110"/>
    </row>
    <row r="10" spans="1:27" s="60" customFormat="1" ht="18" x14ac:dyDescent="0.15">
      <c r="A10" s="62">
        <f>$A$1-(WEEKDAY($A$1,1)-(start_day-1))-IF((WEEKDAY($A$1,1)-(start_day-1))&lt;=0,7,0)+1</f>
        <v>44038</v>
      </c>
      <c r="B10" s="63"/>
      <c r="C10" s="116">
        <f>A10+1</f>
        <v>44039</v>
      </c>
      <c r="D10" s="65"/>
      <c r="E10" s="64">
        <f>C10+1</f>
        <v>44040</v>
      </c>
      <c r="F10" s="65"/>
      <c r="G10" s="64">
        <f>E10+1</f>
        <v>44041</v>
      </c>
      <c r="H10" s="65"/>
      <c r="I10" s="64">
        <f>G10+1</f>
        <v>44042</v>
      </c>
      <c r="J10" s="65"/>
      <c r="K10" s="66">
        <f>I10+1</f>
        <v>44043</v>
      </c>
      <c r="L10" s="67"/>
      <c r="M10" s="68"/>
      <c r="N10" s="68"/>
      <c r="O10" s="68"/>
      <c r="P10" s="68"/>
      <c r="Q10" s="68"/>
      <c r="R10" s="69"/>
      <c r="S10" s="114">
        <f>K10+1</f>
        <v>44044</v>
      </c>
      <c r="T10" s="115"/>
      <c r="U10" s="72"/>
      <c r="V10" s="72"/>
      <c r="W10" s="72"/>
      <c r="X10" s="72"/>
      <c r="Y10" s="72"/>
      <c r="Z10" s="73"/>
    </row>
    <row r="11" spans="1:27" s="60" customFormat="1" x14ac:dyDescent="0.15">
      <c r="A11" s="75"/>
      <c r="B11" s="76"/>
      <c r="C11" s="77"/>
      <c r="D11" s="78"/>
      <c r="E11" s="77"/>
      <c r="F11" s="78"/>
      <c r="G11" s="77"/>
      <c r="H11" s="78"/>
      <c r="I11" s="77"/>
      <c r="J11" s="78"/>
      <c r="K11" s="77"/>
      <c r="L11" s="79"/>
      <c r="M11" s="79"/>
      <c r="N11" s="79"/>
      <c r="O11" s="79"/>
      <c r="P11" s="79"/>
      <c r="Q11" s="79"/>
      <c r="R11" s="78"/>
      <c r="S11" s="75"/>
      <c r="T11" s="76"/>
      <c r="U11" s="76"/>
      <c r="V11" s="76"/>
      <c r="W11" s="76"/>
      <c r="X11" s="76"/>
      <c r="Y11" s="76"/>
      <c r="Z11" s="80"/>
    </row>
    <row r="12" spans="1:27" s="60" customFormat="1" x14ac:dyDescent="0.15">
      <c r="A12" s="75"/>
      <c r="B12" s="76"/>
      <c r="C12" s="77"/>
      <c r="D12" s="78"/>
      <c r="E12" s="77"/>
      <c r="F12" s="78"/>
      <c r="G12" s="77"/>
      <c r="H12" s="78"/>
      <c r="I12" s="77"/>
      <c r="J12" s="78"/>
      <c r="K12" s="77"/>
      <c r="L12" s="79"/>
      <c r="M12" s="79"/>
      <c r="N12" s="79"/>
      <c r="O12" s="79"/>
      <c r="P12" s="79"/>
      <c r="Q12" s="79"/>
      <c r="R12" s="78"/>
      <c r="S12" s="75"/>
      <c r="T12" s="76"/>
      <c r="U12" s="76"/>
      <c r="V12" s="76"/>
      <c r="W12" s="76"/>
      <c r="X12" s="76"/>
      <c r="Y12" s="76"/>
      <c r="Z12" s="80"/>
    </row>
    <row r="13" spans="1:27" s="60" customFormat="1" x14ac:dyDescent="0.15">
      <c r="A13" s="75"/>
      <c r="B13" s="76"/>
      <c r="C13" s="77"/>
      <c r="D13" s="78"/>
      <c r="E13" s="77"/>
      <c r="F13" s="78"/>
      <c r="G13" s="77"/>
      <c r="H13" s="78"/>
      <c r="I13" s="77"/>
      <c r="J13" s="78"/>
      <c r="K13" s="77"/>
      <c r="L13" s="79"/>
      <c r="M13" s="79"/>
      <c r="N13" s="79"/>
      <c r="O13" s="79"/>
      <c r="P13" s="79"/>
      <c r="Q13" s="79"/>
      <c r="R13" s="78"/>
      <c r="S13" s="75"/>
      <c r="T13" s="76"/>
      <c r="U13" s="76"/>
      <c r="V13" s="76"/>
      <c r="W13" s="76"/>
      <c r="X13" s="76"/>
      <c r="Y13" s="76"/>
      <c r="Z13" s="80"/>
    </row>
    <row r="14" spans="1:27" s="60" customFormat="1" x14ac:dyDescent="0.15">
      <c r="A14" s="75"/>
      <c r="B14" s="76"/>
      <c r="C14" s="77"/>
      <c r="D14" s="78"/>
      <c r="E14" s="77"/>
      <c r="F14" s="78"/>
      <c r="G14" s="77"/>
      <c r="H14" s="78"/>
      <c r="I14" s="77"/>
      <c r="J14" s="78"/>
      <c r="K14" s="77"/>
      <c r="L14" s="79"/>
      <c r="M14" s="79"/>
      <c r="N14" s="79"/>
      <c r="O14" s="79"/>
      <c r="P14" s="79"/>
      <c r="Q14" s="79"/>
      <c r="R14" s="78"/>
      <c r="S14" s="75"/>
      <c r="T14" s="76"/>
      <c r="U14" s="76"/>
      <c r="V14" s="76"/>
      <c r="W14" s="76"/>
      <c r="X14" s="76"/>
      <c r="Y14" s="76"/>
      <c r="Z14" s="80"/>
    </row>
    <row r="15" spans="1:27" s="89" customFormat="1" ht="13.25" customHeight="1" x14ac:dyDescent="0.15">
      <c r="A15" s="83"/>
      <c r="B15" s="84"/>
      <c r="C15" s="85"/>
      <c r="D15" s="86"/>
      <c r="E15" s="85"/>
      <c r="F15" s="86"/>
      <c r="G15" s="85"/>
      <c r="H15" s="86"/>
      <c r="I15" s="85"/>
      <c r="J15" s="86"/>
      <c r="K15" s="85"/>
      <c r="L15" s="87"/>
      <c r="M15" s="87"/>
      <c r="N15" s="87"/>
      <c r="O15" s="87"/>
      <c r="P15" s="87"/>
      <c r="Q15" s="87"/>
      <c r="R15" s="86"/>
      <c r="S15" s="83"/>
      <c r="T15" s="84"/>
      <c r="U15" s="84"/>
      <c r="V15" s="84"/>
      <c r="W15" s="84"/>
      <c r="X15" s="84"/>
      <c r="Y15" s="84"/>
      <c r="Z15" s="88"/>
      <c r="AA15" s="60"/>
    </row>
    <row r="16" spans="1:27" s="60" customFormat="1" ht="18" x14ac:dyDescent="0.15">
      <c r="A16" s="117">
        <f>S10+1</f>
        <v>44045</v>
      </c>
      <c r="B16" s="63"/>
      <c r="C16" s="64">
        <f>A16+1</f>
        <v>44046</v>
      </c>
      <c r="D16" s="65"/>
      <c r="E16" s="64">
        <f>C16+1</f>
        <v>44047</v>
      </c>
      <c r="F16" s="65"/>
      <c r="G16" s="64">
        <f>E16+1</f>
        <v>44048</v>
      </c>
      <c r="H16" s="65"/>
      <c r="I16" s="64">
        <f>G16+1</f>
        <v>44049</v>
      </c>
      <c r="J16" s="65"/>
      <c r="K16" s="66">
        <f>I16+1</f>
        <v>44050</v>
      </c>
      <c r="L16" s="67"/>
      <c r="M16" s="68"/>
      <c r="N16" s="68"/>
      <c r="O16" s="68"/>
      <c r="P16" s="68"/>
      <c r="Q16" s="68"/>
      <c r="R16" s="69"/>
      <c r="S16" s="114">
        <f>K16+1</f>
        <v>44051</v>
      </c>
      <c r="T16" s="115"/>
      <c r="U16" s="72"/>
      <c r="V16" s="72"/>
      <c r="W16" s="72"/>
      <c r="X16" s="72"/>
      <c r="Y16" s="72"/>
      <c r="Z16" s="73"/>
    </row>
    <row r="17" spans="1:27" s="60" customFormat="1" x14ac:dyDescent="0.15">
      <c r="A17" s="75"/>
      <c r="B17" s="76"/>
      <c r="C17" s="77"/>
      <c r="D17" s="78"/>
      <c r="E17" s="77"/>
      <c r="F17" s="78"/>
      <c r="G17" s="77"/>
      <c r="H17" s="78"/>
      <c r="I17" s="77"/>
      <c r="J17" s="78"/>
      <c r="K17" s="77"/>
      <c r="L17" s="79"/>
      <c r="M17" s="79"/>
      <c r="N17" s="79"/>
      <c r="O17" s="79"/>
      <c r="P17" s="79"/>
      <c r="Q17" s="79"/>
      <c r="R17" s="78"/>
      <c r="S17" s="75"/>
      <c r="T17" s="76"/>
      <c r="U17" s="76"/>
      <c r="V17" s="76"/>
      <c r="W17" s="76"/>
      <c r="X17" s="76"/>
      <c r="Y17" s="76"/>
      <c r="Z17" s="80"/>
    </row>
    <row r="18" spans="1:27" s="60" customFormat="1" x14ac:dyDescent="0.15">
      <c r="A18" s="75"/>
      <c r="B18" s="76"/>
      <c r="C18" s="77"/>
      <c r="D18" s="78"/>
      <c r="E18" s="77"/>
      <c r="F18" s="78"/>
      <c r="G18" s="77"/>
      <c r="H18" s="78"/>
      <c r="I18" s="77"/>
      <c r="J18" s="78"/>
      <c r="K18" s="77"/>
      <c r="L18" s="79"/>
      <c r="M18" s="79"/>
      <c r="N18" s="79"/>
      <c r="O18" s="79"/>
      <c r="P18" s="79"/>
      <c r="Q18" s="79"/>
      <c r="R18" s="78"/>
      <c r="S18" s="75"/>
      <c r="T18" s="76"/>
      <c r="U18" s="76"/>
      <c r="V18" s="76"/>
      <c r="W18" s="76"/>
      <c r="X18" s="76"/>
      <c r="Y18" s="76"/>
      <c r="Z18" s="80"/>
    </row>
    <row r="19" spans="1:27" s="60" customFormat="1" x14ac:dyDescent="0.15">
      <c r="A19" s="75"/>
      <c r="B19" s="76"/>
      <c r="C19" s="77"/>
      <c r="D19" s="78"/>
      <c r="E19" s="77"/>
      <c r="F19" s="78"/>
      <c r="G19" s="77"/>
      <c r="H19" s="78"/>
      <c r="I19" s="77"/>
      <c r="J19" s="78"/>
      <c r="K19" s="77"/>
      <c r="L19" s="79"/>
      <c r="M19" s="79"/>
      <c r="N19" s="79"/>
      <c r="O19" s="79"/>
      <c r="P19" s="79"/>
      <c r="Q19" s="79"/>
      <c r="R19" s="78"/>
      <c r="S19" s="75"/>
      <c r="T19" s="76"/>
      <c r="U19" s="76"/>
      <c r="V19" s="76"/>
      <c r="W19" s="76"/>
      <c r="X19" s="76"/>
      <c r="Y19" s="76"/>
      <c r="Z19" s="80"/>
    </row>
    <row r="20" spans="1:27" s="60" customFormat="1" x14ac:dyDescent="0.15">
      <c r="A20" s="75"/>
      <c r="B20" s="76"/>
      <c r="C20" s="77"/>
      <c r="D20" s="78"/>
      <c r="E20" s="77"/>
      <c r="F20" s="78"/>
      <c r="G20" s="77"/>
      <c r="H20" s="78"/>
      <c r="I20" s="77"/>
      <c r="J20" s="78"/>
      <c r="K20" s="77"/>
      <c r="L20" s="79"/>
      <c r="M20" s="79"/>
      <c r="N20" s="79"/>
      <c r="O20" s="79"/>
      <c r="P20" s="79"/>
      <c r="Q20" s="79"/>
      <c r="R20" s="78"/>
      <c r="S20" s="75"/>
      <c r="T20" s="76"/>
      <c r="U20" s="76"/>
      <c r="V20" s="76"/>
      <c r="W20" s="76"/>
      <c r="X20" s="76"/>
      <c r="Y20" s="76"/>
      <c r="Z20" s="80"/>
    </row>
    <row r="21" spans="1:27" s="89" customFormat="1" ht="13.25" customHeight="1" x14ac:dyDescent="0.15">
      <c r="A21" s="83"/>
      <c r="B21" s="84"/>
      <c r="C21" s="85"/>
      <c r="D21" s="86"/>
      <c r="E21" s="85"/>
      <c r="F21" s="86"/>
      <c r="G21" s="85"/>
      <c r="H21" s="86"/>
      <c r="I21" s="85"/>
      <c r="J21" s="86"/>
      <c r="K21" s="85"/>
      <c r="L21" s="87"/>
      <c r="M21" s="87"/>
      <c r="N21" s="87"/>
      <c r="O21" s="87"/>
      <c r="P21" s="87"/>
      <c r="Q21" s="87"/>
      <c r="R21" s="86"/>
      <c r="S21" s="83"/>
      <c r="T21" s="84"/>
      <c r="U21" s="84"/>
      <c r="V21" s="84"/>
      <c r="W21" s="84"/>
      <c r="X21" s="84"/>
      <c r="Y21" s="84"/>
      <c r="Z21" s="88"/>
      <c r="AA21" s="60"/>
    </row>
    <row r="22" spans="1:27" s="60" customFormat="1" ht="18" x14ac:dyDescent="0.15">
      <c r="A22" s="62">
        <f>S16+1</f>
        <v>44052</v>
      </c>
      <c r="B22" s="63"/>
      <c r="C22" s="64">
        <f>A22+1</f>
        <v>44053</v>
      </c>
      <c r="D22" s="65"/>
      <c r="E22" s="64">
        <f>C22+1</f>
        <v>44054</v>
      </c>
      <c r="F22" s="65"/>
      <c r="G22" s="64">
        <f>E22+1</f>
        <v>44055</v>
      </c>
      <c r="H22" s="65"/>
      <c r="I22" s="64">
        <f>G22+1</f>
        <v>44056</v>
      </c>
      <c r="J22" s="65"/>
      <c r="K22" s="66">
        <f>I22+1</f>
        <v>44057</v>
      </c>
      <c r="L22" s="67"/>
      <c r="M22" s="68"/>
      <c r="N22" s="68"/>
      <c r="O22" s="68"/>
      <c r="P22" s="68"/>
      <c r="Q22" s="68"/>
      <c r="R22" s="69"/>
      <c r="S22" s="114">
        <f>K22+1</f>
        <v>44058</v>
      </c>
      <c r="T22" s="115"/>
      <c r="U22" s="72"/>
      <c r="V22" s="72"/>
      <c r="W22" s="72"/>
      <c r="X22" s="72"/>
      <c r="Y22" s="72"/>
      <c r="Z22" s="73"/>
    </row>
    <row r="23" spans="1:27" s="60" customFormat="1" x14ac:dyDescent="0.15">
      <c r="A23" s="75"/>
      <c r="B23" s="76"/>
      <c r="C23" s="77"/>
      <c r="D23" s="78"/>
      <c r="E23" s="77"/>
      <c r="F23" s="78"/>
      <c r="G23" s="77"/>
      <c r="H23" s="78"/>
      <c r="I23" s="77"/>
      <c r="J23" s="78"/>
      <c r="K23" s="77"/>
      <c r="L23" s="79"/>
      <c r="M23" s="79"/>
      <c r="N23" s="79"/>
      <c r="O23" s="79"/>
      <c r="P23" s="79"/>
      <c r="Q23" s="79"/>
      <c r="R23" s="78"/>
      <c r="S23" s="75"/>
      <c r="T23" s="76"/>
      <c r="U23" s="76"/>
      <c r="V23" s="76"/>
      <c r="W23" s="76"/>
      <c r="X23" s="76"/>
      <c r="Y23" s="76"/>
      <c r="Z23" s="80"/>
    </row>
    <row r="24" spans="1:27" s="60" customFormat="1" x14ac:dyDescent="0.15">
      <c r="A24" s="75"/>
      <c r="B24" s="76"/>
      <c r="C24" s="77"/>
      <c r="D24" s="78"/>
      <c r="E24" s="77"/>
      <c r="F24" s="78"/>
      <c r="G24" s="77"/>
      <c r="H24" s="78"/>
      <c r="I24" s="77"/>
      <c r="J24" s="78"/>
      <c r="K24" s="77"/>
      <c r="L24" s="79"/>
      <c r="M24" s="79"/>
      <c r="N24" s="79"/>
      <c r="O24" s="79"/>
      <c r="P24" s="79"/>
      <c r="Q24" s="79"/>
      <c r="R24" s="78"/>
      <c r="S24" s="75"/>
      <c r="T24" s="76"/>
      <c r="U24" s="76"/>
      <c r="V24" s="76"/>
      <c r="W24" s="76"/>
      <c r="X24" s="76"/>
      <c r="Y24" s="76"/>
      <c r="Z24" s="80"/>
    </row>
    <row r="25" spans="1:27" s="60" customFormat="1" x14ac:dyDescent="0.15">
      <c r="A25" s="75"/>
      <c r="B25" s="76"/>
      <c r="C25" s="77"/>
      <c r="D25" s="78"/>
      <c r="E25" s="77"/>
      <c r="F25" s="78"/>
      <c r="G25" s="77"/>
      <c r="H25" s="78"/>
      <c r="I25" s="77"/>
      <c r="J25" s="78"/>
      <c r="K25" s="77"/>
      <c r="L25" s="79"/>
      <c r="M25" s="79"/>
      <c r="N25" s="79"/>
      <c r="O25" s="79"/>
      <c r="P25" s="79"/>
      <c r="Q25" s="79"/>
      <c r="R25" s="78"/>
      <c r="S25" s="75"/>
      <c r="T25" s="76"/>
      <c r="U25" s="76"/>
      <c r="V25" s="76"/>
      <c r="W25" s="76"/>
      <c r="X25" s="76"/>
      <c r="Y25" s="76"/>
      <c r="Z25" s="80"/>
    </row>
    <row r="26" spans="1:27" s="60" customFormat="1" x14ac:dyDescent="0.15">
      <c r="A26" s="75"/>
      <c r="B26" s="76"/>
      <c r="C26" s="77"/>
      <c r="D26" s="78"/>
      <c r="E26" s="77" t="s">
        <v>9</v>
      </c>
      <c r="F26" s="78"/>
      <c r="G26" s="77" t="s">
        <v>10</v>
      </c>
      <c r="H26" s="78"/>
      <c r="I26" s="77" t="s">
        <v>11</v>
      </c>
      <c r="J26" s="78"/>
      <c r="K26" s="77"/>
      <c r="L26" s="79"/>
      <c r="M26" s="79"/>
      <c r="N26" s="79"/>
      <c r="O26" s="79"/>
      <c r="P26" s="79"/>
      <c r="Q26" s="79"/>
      <c r="R26" s="78"/>
      <c r="S26" s="75"/>
      <c r="T26" s="76"/>
      <c r="U26" s="76"/>
      <c r="V26" s="76"/>
      <c r="W26" s="76"/>
      <c r="X26" s="76"/>
      <c r="Y26" s="76"/>
      <c r="Z26" s="80"/>
    </row>
    <row r="27" spans="1:27" s="89" customFormat="1" x14ac:dyDescent="0.15">
      <c r="A27" s="83"/>
      <c r="B27" s="84"/>
      <c r="C27" s="85"/>
      <c r="D27" s="86"/>
      <c r="E27" s="85" t="s">
        <v>12</v>
      </c>
      <c r="F27" s="86"/>
      <c r="G27" s="85"/>
      <c r="H27" s="86"/>
      <c r="I27" s="85"/>
      <c r="J27" s="86"/>
      <c r="K27" s="85"/>
      <c r="L27" s="87"/>
      <c r="M27" s="87"/>
      <c r="N27" s="87"/>
      <c r="O27" s="87"/>
      <c r="P27" s="87"/>
      <c r="Q27" s="87"/>
      <c r="R27" s="86"/>
      <c r="S27" s="83"/>
      <c r="T27" s="84"/>
      <c r="U27" s="84"/>
      <c r="V27" s="84"/>
      <c r="W27" s="84"/>
      <c r="X27" s="84"/>
      <c r="Y27" s="84"/>
      <c r="Z27" s="88"/>
      <c r="AA27" s="60"/>
    </row>
    <row r="28" spans="1:27" s="60" customFormat="1" ht="18" x14ac:dyDescent="0.15">
      <c r="A28" s="62">
        <f>S22+1</f>
        <v>44059</v>
      </c>
      <c r="B28" s="63"/>
      <c r="C28" s="64">
        <f>A28+1</f>
        <v>44060</v>
      </c>
      <c r="D28" s="65"/>
      <c r="E28" s="64">
        <f>C28+1</f>
        <v>44061</v>
      </c>
      <c r="F28" s="65"/>
      <c r="G28" s="64">
        <f>E28+1</f>
        <v>44062</v>
      </c>
      <c r="H28" s="65"/>
      <c r="I28" s="64">
        <f>G28+1</f>
        <v>44063</v>
      </c>
      <c r="J28" s="65"/>
      <c r="K28" s="66">
        <f>I28+1</f>
        <v>44064</v>
      </c>
      <c r="L28" s="67"/>
      <c r="M28" s="68"/>
      <c r="N28" s="68"/>
      <c r="O28" s="68"/>
      <c r="P28" s="68"/>
      <c r="Q28" s="68"/>
      <c r="R28" s="69"/>
      <c r="S28" s="114">
        <f>K28+1</f>
        <v>44065</v>
      </c>
      <c r="T28" s="115"/>
      <c r="U28" s="72"/>
      <c r="V28" s="72"/>
      <c r="W28" s="72"/>
      <c r="X28" s="72"/>
      <c r="Y28" s="72"/>
      <c r="Z28" s="73"/>
    </row>
    <row r="29" spans="1:27" s="60" customFormat="1" x14ac:dyDescent="0.15">
      <c r="A29" s="75"/>
      <c r="B29" s="76"/>
      <c r="C29" s="77"/>
      <c r="D29" s="78"/>
      <c r="E29" s="77"/>
      <c r="F29" s="78"/>
      <c r="G29" s="77"/>
      <c r="H29" s="78"/>
      <c r="I29" s="77"/>
      <c r="J29" s="78"/>
      <c r="K29" s="77"/>
      <c r="L29" s="79"/>
      <c r="M29" s="79"/>
      <c r="N29" s="79"/>
      <c r="O29" s="79"/>
      <c r="P29" s="79"/>
      <c r="Q29" s="79"/>
      <c r="R29" s="78"/>
      <c r="S29" s="75"/>
      <c r="T29" s="76"/>
      <c r="U29" s="76"/>
      <c r="V29" s="76"/>
      <c r="W29" s="76"/>
      <c r="X29" s="76"/>
      <c r="Y29" s="76"/>
      <c r="Z29" s="80"/>
    </row>
    <row r="30" spans="1:27" s="60" customFormat="1" x14ac:dyDescent="0.15">
      <c r="A30" s="75"/>
      <c r="B30" s="76"/>
      <c r="C30" s="77"/>
      <c r="D30" s="78"/>
      <c r="E30" s="77"/>
      <c r="F30" s="78"/>
      <c r="G30" s="77"/>
      <c r="H30" s="78"/>
      <c r="I30" s="77"/>
      <c r="J30" s="78"/>
      <c r="K30" s="77"/>
      <c r="L30" s="79"/>
      <c r="M30" s="79"/>
      <c r="N30" s="79"/>
      <c r="O30" s="79"/>
      <c r="P30" s="79"/>
      <c r="Q30" s="79"/>
      <c r="R30" s="78"/>
      <c r="S30" s="75"/>
      <c r="T30" s="76"/>
      <c r="U30" s="76"/>
      <c r="V30" s="76"/>
      <c r="W30" s="76"/>
      <c r="X30" s="76"/>
      <c r="Y30" s="76"/>
      <c r="Z30" s="80"/>
    </row>
    <row r="31" spans="1:27" s="60" customFormat="1" x14ac:dyDescent="0.15">
      <c r="A31" s="75"/>
      <c r="B31" s="76"/>
      <c r="C31" s="77"/>
      <c r="D31" s="78"/>
      <c r="E31" s="77"/>
      <c r="F31" s="78"/>
      <c r="G31" s="77"/>
      <c r="H31" s="78"/>
      <c r="I31" s="77"/>
      <c r="J31" s="78"/>
      <c r="K31" s="77"/>
      <c r="L31" s="79"/>
      <c r="M31" s="79"/>
      <c r="N31" s="79"/>
      <c r="O31" s="79"/>
      <c r="P31" s="79"/>
      <c r="Q31" s="79"/>
      <c r="R31" s="78"/>
      <c r="S31" s="75"/>
      <c r="T31" s="76"/>
      <c r="U31" s="76"/>
      <c r="V31" s="76"/>
      <c r="W31" s="76"/>
      <c r="X31" s="76"/>
      <c r="Y31" s="76"/>
      <c r="Z31" s="80"/>
    </row>
    <row r="32" spans="1:27" s="60" customFormat="1" x14ac:dyDescent="0.15">
      <c r="A32" s="75"/>
      <c r="B32" s="76"/>
      <c r="C32" s="77" t="s">
        <v>13</v>
      </c>
      <c r="D32" s="78"/>
      <c r="E32" s="77"/>
      <c r="F32" s="78"/>
      <c r="G32" s="77"/>
      <c r="H32" s="78"/>
      <c r="I32" s="77"/>
      <c r="J32" s="78"/>
      <c r="K32" s="77"/>
      <c r="L32" s="79"/>
      <c r="M32" s="79"/>
      <c r="N32" s="79"/>
      <c r="O32" s="79"/>
      <c r="P32" s="79"/>
      <c r="Q32" s="79"/>
      <c r="R32" s="78"/>
      <c r="S32" s="75"/>
      <c r="T32" s="76"/>
      <c r="U32" s="76"/>
      <c r="V32" s="76"/>
      <c r="W32" s="76"/>
      <c r="X32" s="76"/>
      <c r="Y32" s="76"/>
      <c r="Z32" s="80"/>
    </row>
    <row r="33" spans="1:27" s="89" customFormat="1" x14ac:dyDescent="0.15">
      <c r="A33" s="83"/>
      <c r="B33" s="84"/>
      <c r="C33" s="85"/>
      <c r="D33" s="86"/>
      <c r="E33" s="85"/>
      <c r="F33" s="86"/>
      <c r="G33" s="85"/>
      <c r="H33" s="86"/>
      <c r="I33" s="85"/>
      <c r="J33" s="86"/>
      <c r="K33" s="85"/>
      <c r="L33" s="87"/>
      <c r="M33" s="87"/>
      <c r="N33" s="87"/>
      <c r="O33" s="87"/>
      <c r="P33" s="87"/>
      <c r="Q33" s="87"/>
      <c r="R33" s="86"/>
      <c r="S33" s="83"/>
      <c r="T33" s="84"/>
      <c r="U33" s="84"/>
      <c r="V33" s="84"/>
      <c r="W33" s="84"/>
      <c r="X33" s="84"/>
      <c r="Y33" s="84"/>
      <c r="Z33" s="88"/>
      <c r="AA33" s="60"/>
    </row>
    <row r="34" spans="1:27" s="60" customFormat="1" ht="18" x14ac:dyDescent="0.15">
      <c r="A34" s="62">
        <f>S28+1</f>
        <v>44066</v>
      </c>
      <c r="B34" s="63"/>
      <c r="C34" s="64">
        <f>A34+1</f>
        <v>44067</v>
      </c>
      <c r="D34" s="65"/>
      <c r="E34" s="64">
        <f>C34+1</f>
        <v>44068</v>
      </c>
      <c r="F34" s="65"/>
      <c r="G34" s="64">
        <f>E34+1</f>
        <v>44069</v>
      </c>
      <c r="H34" s="65"/>
      <c r="I34" s="64">
        <f>G34+1</f>
        <v>44070</v>
      </c>
      <c r="J34" s="65"/>
      <c r="K34" s="66">
        <f>I34+1</f>
        <v>44071</v>
      </c>
      <c r="L34" s="67"/>
      <c r="M34" s="68"/>
      <c r="N34" s="68"/>
      <c r="O34" s="68"/>
      <c r="P34" s="68"/>
      <c r="Q34" s="68"/>
      <c r="R34" s="69"/>
      <c r="S34" s="114">
        <f>K34+1</f>
        <v>44072</v>
      </c>
      <c r="T34" s="115"/>
      <c r="U34" s="72"/>
      <c r="V34" s="72"/>
      <c r="W34" s="72"/>
      <c r="X34" s="72"/>
      <c r="Y34" s="72"/>
      <c r="Z34" s="73"/>
    </row>
    <row r="35" spans="1:27" s="60" customFormat="1" x14ac:dyDescent="0.15">
      <c r="A35" s="75"/>
      <c r="B35" s="76"/>
      <c r="C35" s="77"/>
      <c r="D35" s="78"/>
      <c r="E35" s="77"/>
      <c r="F35" s="78"/>
      <c r="G35" s="77"/>
      <c r="H35" s="78"/>
      <c r="I35" s="77"/>
      <c r="J35" s="78"/>
      <c r="K35" s="77"/>
      <c r="L35" s="79"/>
      <c r="M35" s="79"/>
      <c r="N35" s="79"/>
      <c r="O35" s="79"/>
      <c r="P35" s="79"/>
      <c r="Q35" s="79"/>
      <c r="R35" s="78"/>
      <c r="S35" s="75"/>
      <c r="T35" s="76"/>
      <c r="U35" s="76"/>
      <c r="V35" s="76"/>
      <c r="W35" s="76"/>
      <c r="X35" s="76"/>
      <c r="Y35" s="76"/>
      <c r="Z35" s="80"/>
    </row>
    <row r="36" spans="1:27" s="60" customFormat="1" x14ac:dyDescent="0.15">
      <c r="A36" s="75"/>
      <c r="B36" s="76"/>
      <c r="C36" s="77"/>
      <c r="D36" s="78"/>
      <c r="E36" s="77"/>
      <c r="F36" s="78"/>
      <c r="G36" s="77"/>
      <c r="H36" s="78"/>
      <c r="I36" s="77"/>
      <c r="J36" s="78"/>
      <c r="K36" s="77"/>
      <c r="L36" s="79"/>
      <c r="M36" s="79"/>
      <c r="N36" s="79"/>
      <c r="O36" s="79"/>
      <c r="P36" s="79"/>
      <c r="Q36" s="79"/>
      <c r="R36" s="78"/>
      <c r="S36" s="75"/>
      <c r="T36" s="76"/>
      <c r="U36" s="76"/>
      <c r="V36" s="76"/>
      <c r="W36" s="76"/>
      <c r="X36" s="76"/>
      <c r="Y36" s="76"/>
      <c r="Z36" s="80"/>
    </row>
    <row r="37" spans="1:27" s="60" customFormat="1" x14ac:dyDescent="0.15">
      <c r="A37" s="75"/>
      <c r="B37" s="76"/>
      <c r="C37" s="77"/>
      <c r="D37" s="78"/>
      <c r="E37" s="77"/>
      <c r="F37" s="78"/>
      <c r="G37" s="77"/>
      <c r="H37" s="78"/>
      <c r="I37" s="77"/>
      <c r="J37" s="78"/>
      <c r="K37" s="77"/>
      <c r="L37" s="79"/>
      <c r="M37" s="79"/>
      <c r="N37" s="79"/>
      <c r="O37" s="79"/>
      <c r="P37" s="79"/>
      <c r="Q37" s="79"/>
      <c r="R37" s="78"/>
      <c r="S37" s="75"/>
      <c r="T37" s="76"/>
      <c r="U37" s="76"/>
      <c r="V37" s="76"/>
      <c r="W37" s="76"/>
      <c r="X37" s="76"/>
      <c r="Y37" s="76"/>
      <c r="Z37" s="80"/>
    </row>
    <row r="38" spans="1:27" s="60" customFormat="1" x14ac:dyDescent="0.15">
      <c r="A38" s="75"/>
      <c r="B38" s="76"/>
      <c r="C38" s="77"/>
      <c r="D38" s="78"/>
      <c r="E38" s="77"/>
      <c r="F38" s="78"/>
      <c r="G38" s="77"/>
      <c r="H38" s="78"/>
      <c r="I38" s="77"/>
      <c r="J38" s="78"/>
      <c r="K38" s="77"/>
      <c r="L38" s="79"/>
      <c r="M38" s="79"/>
      <c r="N38" s="79"/>
      <c r="O38" s="79"/>
      <c r="P38" s="79"/>
      <c r="Q38" s="79"/>
      <c r="R38" s="78"/>
      <c r="S38" s="75"/>
      <c r="T38" s="76"/>
      <c r="U38" s="76"/>
      <c r="V38" s="76"/>
      <c r="W38" s="76"/>
      <c r="X38" s="76"/>
      <c r="Y38" s="76"/>
      <c r="Z38" s="80"/>
    </row>
    <row r="39" spans="1:27" s="89" customFormat="1" x14ac:dyDescent="0.15">
      <c r="A39" s="83"/>
      <c r="B39" s="84"/>
      <c r="C39" s="85"/>
      <c r="D39" s="86"/>
      <c r="E39" s="85"/>
      <c r="F39" s="86"/>
      <c r="G39" s="85"/>
      <c r="H39" s="86"/>
      <c r="I39" s="85"/>
      <c r="J39" s="86"/>
      <c r="K39" s="85"/>
      <c r="L39" s="87"/>
      <c r="M39" s="87"/>
      <c r="N39" s="87"/>
      <c r="O39" s="87"/>
      <c r="P39" s="87"/>
      <c r="Q39" s="87"/>
      <c r="R39" s="86"/>
      <c r="S39" s="83"/>
      <c r="T39" s="84"/>
      <c r="U39" s="84"/>
      <c r="V39" s="84"/>
      <c r="W39" s="84"/>
      <c r="X39" s="84"/>
      <c r="Y39" s="84"/>
      <c r="Z39" s="88"/>
      <c r="AA39" s="60"/>
    </row>
    <row r="40" spans="1:27" ht="18" x14ac:dyDescent="0.15">
      <c r="A40" s="62">
        <f>S34+1</f>
        <v>44073</v>
      </c>
      <c r="B40" s="63"/>
      <c r="C40" s="64">
        <f>A40+1</f>
        <v>44074</v>
      </c>
      <c r="D40" s="65"/>
      <c r="E40" s="94" t="s">
        <v>8</v>
      </c>
      <c r="F40" s="95"/>
      <c r="G40" s="95"/>
      <c r="H40" s="95"/>
      <c r="I40" s="95"/>
      <c r="J40" s="95"/>
      <c r="K40" s="95"/>
      <c r="L40" s="95"/>
      <c r="M40" s="95"/>
      <c r="N40" s="95"/>
      <c r="O40" s="95"/>
      <c r="P40" s="95"/>
      <c r="Q40" s="95"/>
      <c r="R40" s="95"/>
      <c r="S40" s="95"/>
      <c r="T40" s="95"/>
      <c r="U40" s="95"/>
      <c r="V40" s="95"/>
      <c r="W40" s="95"/>
      <c r="X40" s="95"/>
      <c r="Y40" s="95"/>
      <c r="Z40" s="96"/>
    </row>
    <row r="41" spans="1:27" x14ac:dyDescent="0.15">
      <c r="A41" s="75"/>
      <c r="B41" s="76"/>
      <c r="C41" s="77"/>
      <c r="D41" s="78"/>
      <c r="E41" s="97"/>
      <c r="F41" s="89"/>
      <c r="G41" s="89"/>
      <c r="H41" s="89"/>
      <c r="I41" s="89"/>
      <c r="J41" s="89"/>
      <c r="K41" s="89"/>
      <c r="L41" s="89"/>
      <c r="M41" s="89"/>
      <c r="N41" s="89"/>
      <c r="O41" s="89"/>
      <c r="P41" s="89"/>
      <c r="Q41" s="89"/>
      <c r="R41" s="89"/>
      <c r="S41" s="89"/>
      <c r="T41" s="89"/>
      <c r="U41" s="89"/>
      <c r="V41" s="89"/>
      <c r="W41" s="89"/>
      <c r="X41" s="89"/>
      <c r="Y41" s="89"/>
      <c r="Z41" s="98"/>
    </row>
    <row r="42" spans="1:27" x14ac:dyDescent="0.15">
      <c r="A42" s="75"/>
      <c r="B42" s="76"/>
      <c r="C42" s="77"/>
      <c r="D42" s="78"/>
      <c r="E42" s="97"/>
      <c r="F42" s="89"/>
      <c r="G42" s="89"/>
      <c r="H42" s="89"/>
      <c r="I42" s="89"/>
      <c r="J42" s="89"/>
      <c r="K42" s="89"/>
      <c r="L42" s="89"/>
      <c r="M42" s="89"/>
      <c r="N42" s="89"/>
      <c r="O42" s="89"/>
      <c r="P42" s="89"/>
      <c r="Q42" s="89"/>
      <c r="R42" s="89"/>
      <c r="S42" s="89"/>
      <c r="T42" s="89"/>
      <c r="U42" s="89"/>
      <c r="V42" s="89"/>
      <c r="W42" s="89"/>
      <c r="X42" s="89"/>
      <c r="Y42" s="89"/>
      <c r="Z42" s="99"/>
    </row>
    <row r="43" spans="1:27" x14ac:dyDescent="0.15">
      <c r="A43" s="75"/>
      <c r="B43" s="76"/>
      <c r="C43" s="77"/>
      <c r="D43" s="78"/>
      <c r="E43" s="97"/>
      <c r="F43" s="89"/>
      <c r="G43" s="89"/>
      <c r="H43" s="89"/>
      <c r="I43" s="89"/>
      <c r="J43" s="89"/>
      <c r="K43" s="89"/>
      <c r="L43" s="89"/>
      <c r="M43" s="89"/>
      <c r="N43" s="89"/>
      <c r="O43" s="89"/>
      <c r="P43" s="89"/>
      <c r="Q43" s="89"/>
      <c r="R43" s="89"/>
      <c r="S43" s="89"/>
      <c r="T43" s="89"/>
      <c r="U43" s="89"/>
      <c r="V43" s="89"/>
      <c r="W43" s="89"/>
      <c r="X43" s="89"/>
      <c r="Y43" s="89"/>
      <c r="Z43" s="99"/>
    </row>
    <row r="44" spans="1:27" x14ac:dyDescent="0.15">
      <c r="A44" s="75"/>
      <c r="B44" s="76"/>
      <c r="C44" s="77" t="s">
        <v>14</v>
      </c>
      <c r="D44" s="78"/>
      <c r="E44" s="97"/>
      <c r="F44" s="89"/>
      <c r="G44" s="89"/>
      <c r="H44" s="89"/>
      <c r="I44" s="89"/>
      <c r="J44" s="89"/>
      <c r="K44" s="100"/>
      <c r="L44" s="100"/>
      <c r="M44" s="100"/>
      <c r="N44" s="100"/>
      <c r="O44" s="100"/>
      <c r="P44" s="100"/>
      <c r="Q44" s="100"/>
      <c r="R44" s="100"/>
      <c r="S44" s="100"/>
      <c r="T44" s="100"/>
      <c r="U44" s="100"/>
      <c r="V44" s="100"/>
      <c r="W44" s="100"/>
      <c r="X44" s="100"/>
      <c r="Y44" s="100"/>
      <c r="Z44" s="101"/>
    </row>
    <row r="45" spans="1:27" s="60" customFormat="1" x14ac:dyDescent="0.15">
      <c r="A45" s="83"/>
      <c r="B45" s="84"/>
      <c r="C45" s="85"/>
      <c r="D45" s="86"/>
      <c r="E45" s="102"/>
      <c r="F45" s="103"/>
      <c r="G45" s="103"/>
      <c r="H45" s="103"/>
      <c r="I45" s="103"/>
      <c r="J45" s="103"/>
      <c r="K45" s="104"/>
      <c r="L45" s="104"/>
      <c r="M45" s="104"/>
      <c r="N45" s="104"/>
      <c r="O45" s="104"/>
      <c r="P45" s="104"/>
      <c r="Q45" s="104"/>
      <c r="R45" s="104"/>
      <c r="S45" s="104"/>
      <c r="T45" s="104"/>
      <c r="U45" s="104"/>
      <c r="V45" s="104"/>
      <c r="W45" s="104"/>
      <c r="X45" s="104"/>
      <c r="Y45" s="104"/>
      <c r="Z45" s="10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printOptions horizontalCentered="1"/>
  <pageMargins left="0.5" right="0.5" top="0.25" bottom="0.25" header="0.25" footer="0.25"/>
  <pageSetup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AA45"/>
  <sheetViews>
    <sheetView showGridLines="0" workbookViewId="0">
      <selection activeCell="Y2" sqref="Y2"/>
    </sheetView>
  </sheetViews>
  <sheetFormatPr baseColWidth="10" defaultColWidth="8.83203125" defaultRowHeight="13" x14ac:dyDescent="0.15"/>
  <cols>
    <col min="1" max="1" width="4.83203125" style="91" customWidth="1"/>
    <col min="2" max="2" width="13.6640625" style="91" customWidth="1"/>
    <col min="3" max="3" width="4.83203125" style="91" customWidth="1"/>
    <col min="4" max="4" width="13.6640625" style="91" customWidth="1"/>
    <col min="5" max="5" width="4.83203125" style="91" customWidth="1"/>
    <col min="6" max="6" width="13.6640625" style="91" customWidth="1"/>
    <col min="7" max="7" width="4.83203125" style="91" customWidth="1"/>
    <col min="8" max="8" width="13.6640625" style="91" customWidth="1"/>
    <col min="9" max="9" width="4.83203125" style="91" customWidth="1"/>
    <col min="10" max="10" width="13.6640625" style="91" customWidth="1"/>
    <col min="11" max="17" width="2.5" style="91" customWidth="1"/>
    <col min="18" max="18" width="1.5" style="91" customWidth="1"/>
    <col min="19" max="25" width="2.5" style="91" customWidth="1"/>
    <col min="26" max="26" width="1.5" style="91" customWidth="1"/>
    <col min="27" max="16384" width="8.83203125" style="91"/>
  </cols>
  <sheetData>
    <row r="1" spans="1:27" s="52" customFormat="1" ht="15" customHeight="1" x14ac:dyDescent="0.15">
      <c r="A1" s="112">
        <f>DATE('1'!AD18,'1'!AD20+2,1)</f>
        <v>44075</v>
      </c>
      <c r="B1" s="112"/>
      <c r="C1" s="112"/>
      <c r="D1" s="112"/>
      <c r="E1" s="112"/>
      <c r="F1" s="112"/>
      <c r="G1" s="112"/>
      <c r="H1" s="112"/>
      <c r="I1" s="51"/>
      <c r="J1" s="51"/>
      <c r="K1" s="113">
        <f>DATE(YEAR(A1),MONTH(A1)-1,1)</f>
        <v>44044</v>
      </c>
      <c r="L1" s="113"/>
      <c r="M1" s="113"/>
      <c r="N1" s="113"/>
      <c r="O1" s="113"/>
      <c r="P1" s="113"/>
      <c r="Q1" s="113"/>
      <c r="S1" s="113">
        <f>DATE(YEAR(A1),MONTH(A1)+1,1)</f>
        <v>44105</v>
      </c>
      <c r="T1" s="113"/>
      <c r="U1" s="113"/>
      <c r="V1" s="113"/>
      <c r="W1" s="113"/>
      <c r="X1" s="113"/>
      <c r="Y1" s="113"/>
    </row>
    <row r="2" spans="1:27" s="52" customFormat="1" ht="11.25" customHeight="1" x14ac:dyDescent="0.15">
      <c r="A2" s="112"/>
      <c r="B2" s="112"/>
      <c r="C2" s="112"/>
      <c r="D2" s="112"/>
      <c r="E2" s="112"/>
      <c r="F2" s="112"/>
      <c r="G2" s="112"/>
      <c r="H2" s="112"/>
      <c r="I2" s="51"/>
      <c r="J2" s="51"/>
      <c r="K2" s="123" t="str">
        <f>INDEX({"S";"M";"T";"W";"T";"F";"S"},1+MOD(start_day+1-2,7))</f>
        <v>S</v>
      </c>
      <c r="L2" s="123" t="str">
        <f>INDEX({"S";"M";"T";"W";"T";"F";"S"},1+MOD(start_day+2-2,7))</f>
        <v>M</v>
      </c>
      <c r="M2" s="123" t="str">
        <f>INDEX({"S";"M";"T";"W";"T";"F";"S"},1+MOD(start_day+3-2,7))</f>
        <v>T</v>
      </c>
      <c r="N2" s="123" t="str">
        <f>INDEX({"S";"M";"T";"W";"T";"F";"S"},1+MOD(start_day+4-2,7))</f>
        <v>W</v>
      </c>
      <c r="O2" s="123" t="str">
        <f>INDEX({"S";"M";"T";"W";"T";"F";"S"},1+MOD(start_day+5-2,7))</f>
        <v>T</v>
      </c>
      <c r="P2" s="123" t="str">
        <f>INDEX({"S";"M";"T";"W";"T";"F";"S"},1+MOD(start_day+6-2,7))</f>
        <v>F</v>
      </c>
      <c r="Q2" s="123" t="str">
        <f>INDEX({"S";"M";"T";"W";"T";"F";"S"},1+MOD(start_day+7-2,7))</f>
        <v>S</v>
      </c>
      <c r="S2" s="123" t="str">
        <f>INDEX({"S";"M";"T";"W";"T";"F";"S"},1+MOD(start_day+1-2,7))</f>
        <v>S</v>
      </c>
      <c r="T2" s="123" t="str">
        <f>INDEX({"S";"M";"T";"W";"T";"F";"S"},1+MOD(start_day+2-2,7))</f>
        <v>M</v>
      </c>
      <c r="U2" s="123" t="str">
        <f>INDEX({"S";"M";"T";"W";"T";"F";"S"},1+MOD(start_day+3-2,7))</f>
        <v>T</v>
      </c>
      <c r="V2" s="123" t="str">
        <f>INDEX({"S";"M";"T";"W";"T";"F";"S"},1+MOD(start_day+4-2,7))</f>
        <v>W</v>
      </c>
      <c r="W2" s="123" t="str">
        <f>INDEX({"S";"M";"T";"W";"T";"F";"S"},1+MOD(start_day+5-2,7))</f>
        <v>T</v>
      </c>
      <c r="X2" s="123" t="str">
        <f>INDEX({"S";"M";"T";"W";"T";"F";"S"},1+MOD(start_day+6-2,7))</f>
        <v>F</v>
      </c>
      <c r="Y2" s="123" t="str">
        <f>INDEX({"S";"M";"T";"W";"T";"F";"S"},1+MOD(start_day+7-2,7))</f>
        <v>S</v>
      </c>
    </row>
    <row r="3" spans="1:27" s="54" customFormat="1" ht="9" customHeight="1" x14ac:dyDescent="0.15">
      <c r="A3" s="112"/>
      <c r="B3" s="112"/>
      <c r="C3" s="112"/>
      <c r="D3" s="112"/>
      <c r="E3" s="112"/>
      <c r="F3" s="112"/>
      <c r="G3" s="112"/>
      <c r="H3" s="112"/>
      <c r="I3" s="51"/>
      <c r="J3" s="51"/>
      <c r="K3" s="53" t="str">
        <f t="shared" ref="K3:Q8" si="0">IF(MONTH($K$1)&lt;&gt;MONTH($K$1-(WEEKDAY($K$1,1)-(start_day-1))-IF((WEEKDAY($K$1,1)-(start_day-1))&lt;=0,7,0)+(ROW(K3)-ROW($K$3))*7+(COLUMN(K3)-COLUMN($K$3)+1)),"",$K$1-(WEEKDAY($K$1,1)-(start_day-1))-IF((WEEKDAY($K$1,1)-(start_day-1))&lt;=0,7,0)+(ROW(K3)-ROW($K$3))*7+(COLUMN(K3)-COLUMN($K$3)+1))</f>
        <v/>
      </c>
      <c r="L3" s="53" t="str">
        <f t="shared" si="0"/>
        <v/>
      </c>
      <c r="M3" s="53" t="str">
        <f t="shared" si="0"/>
        <v/>
      </c>
      <c r="N3" s="53" t="str">
        <f t="shared" si="0"/>
        <v/>
      </c>
      <c r="O3" s="53" t="str">
        <f t="shared" si="0"/>
        <v/>
      </c>
      <c r="P3" s="53" t="str">
        <f t="shared" si="0"/>
        <v/>
      </c>
      <c r="Q3" s="53">
        <f t="shared" si="0"/>
        <v>44044</v>
      </c>
      <c r="R3" s="52"/>
      <c r="S3" s="53" t="str">
        <f t="shared" ref="S3:Y8" si="1">IF(MONTH($S$1)&lt;&gt;MONTH($S$1-(WEEKDAY($S$1,1)-(start_day-1))-IF((WEEKDAY($S$1,1)-(start_day-1))&lt;=0,7,0)+(ROW(S3)-ROW($S$3))*7+(COLUMN(S3)-COLUMN($S$3)+1)),"",$S$1-(WEEKDAY($S$1,1)-(start_day-1))-IF((WEEKDAY($S$1,1)-(start_day-1))&lt;=0,7,0)+(ROW(S3)-ROW($S$3))*7+(COLUMN(S3)-COLUMN($S$3)+1))</f>
        <v/>
      </c>
      <c r="T3" s="53" t="str">
        <f t="shared" si="1"/>
        <v/>
      </c>
      <c r="U3" s="53" t="str">
        <f t="shared" si="1"/>
        <v/>
      </c>
      <c r="V3" s="53" t="str">
        <f t="shared" si="1"/>
        <v/>
      </c>
      <c r="W3" s="53">
        <f t="shared" si="1"/>
        <v>44105</v>
      </c>
      <c r="X3" s="53">
        <f t="shared" si="1"/>
        <v>44106</v>
      </c>
      <c r="Y3" s="53">
        <f t="shared" si="1"/>
        <v>44107</v>
      </c>
    </row>
    <row r="4" spans="1:27" s="54" customFormat="1" ht="9" customHeight="1" x14ac:dyDescent="0.15">
      <c r="A4" s="112"/>
      <c r="B4" s="112"/>
      <c r="C4" s="112"/>
      <c r="D4" s="112"/>
      <c r="E4" s="112"/>
      <c r="F4" s="112"/>
      <c r="G4" s="112"/>
      <c r="H4" s="112"/>
      <c r="I4" s="51"/>
      <c r="J4" s="51"/>
      <c r="K4" s="53">
        <f t="shared" si="0"/>
        <v>44045</v>
      </c>
      <c r="L4" s="53">
        <f t="shared" si="0"/>
        <v>44046</v>
      </c>
      <c r="M4" s="53">
        <f t="shared" si="0"/>
        <v>44047</v>
      </c>
      <c r="N4" s="53">
        <f t="shared" si="0"/>
        <v>44048</v>
      </c>
      <c r="O4" s="53">
        <f t="shared" si="0"/>
        <v>44049</v>
      </c>
      <c r="P4" s="53">
        <f t="shared" si="0"/>
        <v>44050</v>
      </c>
      <c r="Q4" s="53">
        <f t="shared" si="0"/>
        <v>44051</v>
      </c>
      <c r="R4" s="52"/>
      <c r="S4" s="53">
        <f t="shared" si="1"/>
        <v>44108</v>
      </c>
      <c r="T4" s="53">
        <f t="shared" si="1"/>
        <v>44109</v>
      </c>
      <c r="U4" s="53">
        <f t="shared" si="1"/>
        <v>44110</v>
      </c>
      <c r="V4" s="53">
        <f t="shared" si="1"/>
        <v>44111</v>
      </c>
      <c r="W4" s="53">
        <f t="shared" si="1"/>
        <v>44112</v>
      </c>
      <c r="X4" s="53">
        <f t="shared" si="1"/>
        <v>44113</v>
      </c>
      <c r="Y4" s="53">
        <f t="shared" si="1"/>
        <v>44114</v>
      </c>
    </row>
    <row r="5" spans="1:27" s="54" customFormat="1" ht="9" customHeight="1" x14ac:dyDescent="0.15">
      <c r="A5" s="112"/>
      <c r="B5" s="112"/>
      <c r="C5" s="112"/>
      <c r="D5" s="112"/>
      <c r="E5" s="112"/>
      <c r="F5" s="112"/>
      <c r="G5" s="112"/>
      <c r="H5" s="112"/>
      <c r="I5" s="51"/>
      <c r="J5" s="51"/>
      <c r="K5" s="53">
        <f t="shared" si="0"/>
        <v>44052</v>
      </c>
      <c r="L5" s="53">
        <f t="shared" si="0"/>
        <v>44053</v>
      </c>
      <c r="M5" s="53">
        <f t="shared" si="0"/>
        <v>44054</v>
      </c>
      <c r="N5" s="53">
        <f t="shared" si="0"/>
        <v>44055</v>
      </c>
      <c r="O5" s="53">
        <f t="shared" si="0"/>
        <v>44056</v>
      </c>
      <c r="P5" s="53">
        <f t="shared" si="0"/>
        <v>44057</v>
      </c>
      <c r="Q5" s="53">
        <f t="shared" si="0"/>
        <v>44058</v>
      </c>
      <c r="R5" s="52"/>
      <c r="S5" s="53">
        <f t="shared" si="1"/>
        <v>44115</v>
      </c>
      <c r="T5" s="53">
        <f t="shared" si="1"/>
        <v>44116</v>
      </c>
      <c r="U5" s="53">
        <f t="shared" si="1"/>
        <v>44117</v>
      </c>
      <c r="V5" s="53">
        <f t="shared" si="1"/>
        <v>44118</v>
      </c>
      <c r="W5" s="53">
        <f t="shared" si="1"/>
        <v>44119</v>
      </c>
      <c r="X5" s="53">
        <f t="shared" si="1"/>
        <v>44120</v>
      </c>
      <c r="Y5" s="53">
        <f t="shared" si="1"/>
        <v>44121</v>
      </c>
    </row>
    <row r="6" spans="1:27" s="54" customFormat="1" ht="9" customHeight="1" x14ac:dyDescent="0.15">
      <c r="A6" s="112"/>
      <c r="B6" s="112"/>
      <c r="C6" s="112"/>
      <c r="D6" s="112"/>
      <c r="E6" s="112"/>
      <c r="F6" s="112"/>
      <c r="G6" s="112"/>
      <c r="H6" s="112"/>
      <c r="I6" s="51"/>
      <c r="J6" s="51"/>
      <c r="K6" s="53">
        <f t="shared" si="0"/>
        <v>44059</v>
      </c>
      <c r="L6" s="53">
        <f t="shared" si="0"/>
        <v>44060</v>
      </c>
      <c r="M6" s="53">
        <f t="shared" si="0"/>
        <v>44061</v>
      </c>
      <c r="N6" s="53">
        <f t="shared" si="0"/>
        <v>44062</v>
      </c>
      <c r="O6" s="53">
        <f t="shared" si="0"/>
        <v>44063</v>
      </c>
      <c r="P6" s="53">
        <f t="shared" si="0"/>
        <v>44064</v>
      </c>
      <c r="Q6" s="53">
        <f t="shared" si="0"/>
        <v>44065</v>
      </c>
      <c r="R6" s="52"/>
      <c r="S6" s="53">
        <f t="shared" si="1"/>
        <v>44122</v>
      </c>
      <c r="T6" s="53">
        <f t="shared" si="1"/>
        <v>44123</v>
      </c>
      <c r="U6" s="53">
        <f t="shared" si="1"/>
        <v>44124</v>
      </c>
      <c r="V6" s="53">
        <f t="shared" si="1"/>
        <v>44125</v>
      </c>
      <c r="W6" s="53">
        <f t="shared" si="1"/>
        <v>44126</v>
      </c>
      <c r="X6" s="53">
        <f t="shared" si="1"/>
        <v>44127</v>
      </c>
      <c r="Y6" s="53">
        <f t="shared" si="1"/>
        <v>44128</v>
      </c>
    </row>
    <row r="7" spans="1:27" s="54" customFormat="1" ht="9" customHeight="1" x14ac:dyDescent="0.15">
      <c r="A7" s="112"/>
      <c r="B7" s="112"/>
      <c r="C7" s="112"/>
      <c r="D7" s="112"/>
      <c r="E7" s="112"/>
      <c r="F7" s="112"/>
      <c r="G7" s="112"/>
      <c r="H7" s="112"/>
      <c r="I7" s="51"/>
      <c r="J7" s="51"/>
      <c r="K7" s="53">
        <f t="shared" si="0"/>
        <v>44066</v>
      </c>
      <c r="L7" s="53">
        <f t="shared" si="0"/>
        <v>44067</v>
      </c>
      <c r="M7" s="53">
        <f t="shared" si="0"/>
        <v>44068</v>
      </c>
      <c r="N7" s="53">
        <f t="shared" si="0"/>
        <v>44069</v>
      </c>
      <c r="O7" s="53">
        <f t="shared" si="0"/>
        <v>44070</v>
      </c>
      <c r="P7" s="53">
        <f t="shared" si="0"/>
        <v>44071</v>
      </c>
      <c r="Q7" s="53">
        <f t="shared" si="0"/>
        <v>44072</v>
      </c>
      <c r="R7" s="52"/>
      <c r="S7" s="53">
        <f t="shared" si="1"/>
        <v>44129</v>
      </c>
      <c r="T7" s="53">
        <f t="shared" si="1"/>
        <v>44130</v>
      </c>
      <c r="U7" s="53">
        <f t="shared" si="1"/>
        <v>44131</v>
      </c>
      <c r="V7" s="53">
        <f t="shared" si="1"/>
        <v>44132</v>
      </c>
      <c r="W7" s="53">
        <f t="shared" si="1"/>
        <v>44133</v>
      </c>
      <c r="X7" s="53">
        <f t="shared" si="1"/>
        <v>44134</v>
      </c>
      <c r="Y7" s="53">
        <f t="shared" si="1"/>
        <v>44135</v>
      </c>
    </row>
    <row r="8" spans="1:27" s="59" customFormat="1" ht="9" customHeight="1" x14ac:dyDescent="0.15">
      <c r="A8" s="55"/>
      <c r="B8" s="55"/>
      <c r="C8" s="55"/>
      <c r="D8" s="55"/>
      <c r="E8" s="55"/>
      <c r="F8" s="55"/>
      <c r="G8" s="55"/>
      <c r="H8" s="55"/>
      <c r="I8" s="56"/>
      <c r="J8" s="56"/>
      <c r="K8" s="53">
        <f t="shared" si="0"/>
        <v>44073</v>
      </c>
      <c r="L8" s="53">
        <f t="shared" si="0"/>
        <v>44074</v>
      </c>
      <c r="M8" s="53" t="str">
        <f t="shared" si="0"/>
        <v/>
      </c>
      <c r="N8" s="53" t="str">
        <f t="shared" si="0"/>
        <v/>
      </c>
      <c r="O8" s="53" t="str">
        <f t="shared" si="0"/>
        <v/>
      </c>
      <c r="P8" s="53" t="str">
        <f t="shared" si="0"/>
        <v/>
      </c>
      <c r="Q8" s="53" t="str">
        <f t="shared" si="0"/>
        <v/>
      </c>
      <c r="R8" s="57"/>
      <c r="S8" s="53" t="str">
        <f t="shared" si="1"/>
        <v/>
      </c>
      <c r="T8" s="53" t="str">
        <f t="shared" si="1"/>
        <v/>
      </c>
      <c r="U8" s="53" t="str">
        <f t="shared" si="1"/>
        <v/>
      </c>
      <c r="V8" s="53" t="str">
        <f t="shared" si="1"/>
        <v/>
      </c>
      <c r="W8" s="53" t="str">
        <f t="shared" si="1"/>
        <v/>
      </c>
      <c r="X8" s="53" t="str">
        <f t="shared" si="1"/>
        <v/>
      </c>
      <c r="Y8" s="53" t="str">
        <f t="shared" si="1"/>
        <v/>
      </c>
      <c r="Z8" s="58"/>
    </row>
    <row r="9" spans="1:27" s="60" customFormat="1" ht="21" customHeight="1" x14ac:dyDescent="0.15">
      <c r="A9" s="108">
        <f>A10</f>
        <v>44073</v>
      </c>
      <c r="B9" s="109"/>
      <c r="C9" s="109">
        <f>C10</f>
        <v>44074</v>
      </c>
      <c r="D9" s="109"/>
      <c r="E9" s="109">
        <f>E10</f>
        <v>44075</v>
      </c>
      <c r="F9" s="109"/>
      <c r="G9" s="109">
        <f>G10</f>
        <v>44076</v>
      </c>
      <c r="H9" s="109"/>
      <c r="I9" s="109">
        <f>I10</f>
        <v>44077</v>
      </c>
      <c r="J9" s="109"/>
      <c r="K9" s="109">
        <f>K10</f>
        <v>44078</v>
      </c>
      <c r="L9" s="109"/>
      <c r="M9" s="109"/>
      <c r="N9" s="109"/>
      <c r="O9" s="109"/>
      <c r="P9" s="109"/>
      <c r="Q9" s="109"/>
      <c r="R9" s="109"/>
      <c r="S9" s="109">
        <f>S10</f>
        <v>44079</v>
      </c>
      <c r="T9" s="109"/>
      <c r="U9" s="109"/>
      <c r="V9" s="109"/>
      <c r="W9" s="109"/>
      <c r="X9" s="109"/>
      <c r="Y9" s="109"/>
      <c r="Z9" s="110"/>
    </row>
    <row r="10" spans="1:27" s="60" customFormat="1" ht="18" x14ac:dyDescent="0.15">
      <c r="A10" s="62">
        <f>$A$1-(WEEKDAY($A$1,1)-(start_day-1))-IF((WEEKDAY($A$1,1)-(start_day-1))&lt;=0,7,0)+1</f>
        <v>44073</v>
      </c>
      <c r="B10" s="63"/>
      <c r="C10" s="64">
        <f>A10+1</f>
        <v>44074</v>
      </c>
      <c r="D10" s="65"/>
      <c r="E10" s="64">
        <f>C10+1</f>
        <v>44075</v>
      </c>
      <c r="F10" s="65"/>
      <c r="G10" s="64">
        <f>E10+1</f>
        <v>44076</v>
      </c>
      <c r="H10" s="65"/>
      <c r="I10" s="64">
        <f>G10+1</f>
        <v>44077</v>
      </c>
      <c r="J10" s="65"/>
      <c r="K10" s="66">
        <f>I10+1</f>
        <v>44078</v>
      </c>
      <c r="L10" s="67"/>
      <c r="M10" s="68"/>
      <c r="N10" s="68"/>
      <c r="O10" s="68"/>
      <c r="P10" s="68"/>
      <c r="Q10" s="68"/>
      <c r="R10" s="69"/>
      <c r="S10" s="70">
        <f>K10+1</f>
        <v>44079</v>
      </c>
      <c r="T10" s="71"/>
      <c r="U10" s="72"/>
      <c r="V10" s="72"/>
      <c r="W10" s="72"/>
      <c r="X10" s="72"/>
      <c r="Y10" s="72"/>
      <c r="Z10" s="73"/>
    </row>
    <row r="11" spans="1:27" s="60" customFormat="1" x14ac:dyDescent="0.15">
      <c r="A11" s="75"/>
      <c r="B11" s="76"/>
      <c r="C11" s="77"/>
      <c r="D11" s="78"/>
      <c r="E11" s="77"/>
      <c r="F11" s="78"/>
      <c r="G11" s="77"/>
      <c r="H11" s="78"/>
      <c r="I11" s="77"/>
      <c r="J11" s="78"/>
      <c r="K11" s="77"/>
      <c r="L11" s="79"/>
      <c r="M11" s="79"/>
      <c r="N11" s="79"/>
      <c r="O11" s="79"/>
      <c r="P11" s="79"/>
      <c r="Q11" s="79"/>
      <c r="R11" s="78"/>
      <c r="S11" s="75"/>
      <c r="T11" s="76"/>
      <c r="U11" s="76"/>
      <c r="V11" s="76"/>
      <c r="W11" s="76"/>
      <c r="X11" s="76"/>
      <c r="Y11" s="76"/>
      <c r="Z11" s="80"/>
    </row>
    <row r="12" spans="1:27" s="60" customFormat="1" x14ac:dyDescent="0.15">
      <c r="A12" s="75"/>
      <c r="B12" s="76"/>
      <c r="C12" s="77"/>
      <c r="D12" s="78"/>
      <c r="E12" s="77"/>
      <c r="F12" s="78"/>
      <c r="G12" s="77"/>
      <c r="H12" s="78"/>
      <c r="I12" s="77"/>
      <c r="J12" s="78"/>
      <c r="K12" s="77"/>
      <c r="L12" s="79"/>
      <c r="M12" s="79"/>
      <c r="N12" s="79"/>
      <c r="O12" s="79"/>
      <c r="P12" s="79"/>
      <c r="Q12" s="79"/>
      <c r="R12" s="78"/>
      <c r="S12" s="75"/>
      <c r="T12" s="76"/>
      <c r="U12" s="76"/>
      <c r="V12" s="76"/>
      <c r="W12" s="76"/>
      <c r="X12" s="76"/>
      <c r="Y12" s="76"/>
      <c r="Z12" s="80"/>
    </row>
    <row r="13" spans="1:27" s="60" customFormat="1" x14ac:dyDescent="0.15">
      <c r="A13" s="75"/>
      <c r="B13" s="76"/>
      <c r="C13" s="77"/>
      <c r="D13" s="78"/>
      <c r="E13" s="77"/>
      <c r="F13" s="78"/>
      <c r="G13" s="77"/>
      <c r="H13" s="78"/>
      <c r="I13" s="77"/>
      <c r="J13" s="78"/>
      <c r="K13" s="77"/>
      <c r="L13" s="79"/>
      <c r="M13" s="79"/>
      <c r="N13" s="79"/>
      <c r="O13" s="79"/>
      <c r="P13" s="79"/>
      <c r="Q13" s="79"/>
      <c r="R13" s="78"/>
      <c r="S13" s="75"/>
      <c r="T13" s="76"/>
      <c r="U13" s="76"/>
      <c r="V13" s="76"/>
      <c r="W13" s="76"/>
      <c r="X13" s="76"/>
      <c r="Y13" s="76"/>
      <c r="Z13" s="80"/>
    </row>
    <row r="14" spans="1:27" s="60" customFormat="1" x14ac:dyDescent="0.15">
      <c r="A14" s="75"/>
      <c r="B14" s="76"/>
      <c r="C14" s="77" t="s">
        <v>14</v>
      </c>
      <c r="D14" s="78"/>
      <c r="E14" s="77"/>
      <c r="F14" s="78"/>
      <c r="G14" s="77"/>
      <c r="H14" s="78"/>
      <c r="I14" s="77"/>
      <c r="J14" s="78"/>
      <c r="K14" s="77"/>
      <c r="L14" s="79"/>
      <c r="M14" s="79"/>
      <c r="N14" s="79"/>
      <c r="O14" s="79"/>
      <c r="P14" s="79"/>
      <c r="Q14" s="79"/>
      <c r="R14" s="78"/>
      <c r="S14" s="75"/>
      <c r="T14" s="76"/>
      <c r="U14" s="76"/>
      <c r="V14" s="76"/>
      <c r="W14" s="76"/>
      <c r="X14" s="76"/>
      <c r="Y14" s="76"/>
      <c r="Z14" s="80"/>
    </row>
    <row r="15" spans="1:27" s="89" customFormat="1" ht="13.25" customHeight="1" x14ac:dyDescent="0.15">
      <c r="A15" s="83"/>
      <c r="B15" s="84"/>
      <c r="C15" s="85"/>
      <c r="D15" s="86"/>
      <c r="E15" s="85"/>
      <c r="F15" s="86"/>
      <c r="G15" s="85"/>
      <c r="H15" s="86"/>
      <c r="I15" s="85"/>
      <c r="J15" s="86"/>
      <c r="K15" s="85"/>
      <c r="L15" s="87"/>
      <c r="M15" s="87"/>
      <c r="N15" s="87"/>
      <c r="O15" s="87"/>
      <c r="P15" s="87"/>
      <c r="Q15" s="87"/>
      <c r="R15" s="86"/>
      <c r="S15" s="83"/>
      <c r="T15" s="84"/>
      <c r="U15" s="84"/>
      <c r="V15" s="84"/>
      <c r="W15" s="84"/>
      <c r="X15" s="84"/>
      <c r="Y15" s="84"/>
      <c r="Z15" s="88"/>
      <c r="AA15" s="60"/>
    </row>
    <row r="16" spans="1:27" s="60" customFormat="1" ht="18" x14ac:dyDescent="0.15">
      <c r="A16" s="62">
        <f>S10+1</f>
        <v>44080</v>
      </c>
      <c r="B16" s="63"/>
      <c r="C16" s="64">
        <f>A16+1</f>
        <v>44081</v>
      </c>
      <c r="D16" s="65"/>
      <c r="E16" s="64">
        <f>C16+1</f>
        <v>44082</v>
      </c>
      <c r="F16" s="65"/>
      <c r="G16" s="64">
        <f>E16+1</f>
        <v>44083</v>
      </c>
      <c r="H16" s="65"/>
      <c r="I16" s="64">
        <f>G16+1</f>
        <v>44084</v>
      </c>
      <c r="J16" s="65"/>
      <c r="K16" s="66">
        <f>I16+1</f>
        <v>44085</v>
      </c>
      <c r="L16" s="67"/>
      <c r="M16" s="68"/>
      <c r="N16" s="68"/>
      <c r="O16" s="68"/>
      <c r="P16" s="68"/>
      <c r="Q16" s="68"/>
      <c r="R16" s="69"/>
      <c r="S16" s="70">
        <f>K16+1</f>
        <v>44086</v>
      </c>
      <c r="T16" s="71"/>
      <c r="U16" s="72"/>
      <c r="V16" s="72"/>
      <c r="W16" s="72"/>
      <c r="X16" s="72"/>
      <c r="Y16" s="72"/>
      <c r="Z16" s="73"/>
    </row>
    <row r="17" spans="1:27" s="60" customFormat="1" x14ac:dyDescent="0.15">
      <c r="A17" s="75"/>
      <c r="B17" s="76"/>
      <c r="C17" s="77"/>
      <c r="D17" s="78"/>
      <c r="E17" s="77"/>
      <c r="F17" s="78"/>
      <c r="G17" s="77"/>
      <c r="H17" s="78"/>
      <c r="I17" s="77"/>
      <c r="J17" s="78"/>
      <c r="K17" s="77"/>
      <c r="L17" s="79"/>
      <c r="M17" s="79"/>
      <c r="N17" s="79"/>
      <c r="O17" s="79"/>
      <c r="P17" s="79"/>
      <c r="Q17" s="79"/>
      <c r="R17" s="78"/>
      <c r="S17" s="75"/>
      <c r="T17" s="76"/>
      <c r="U17" s="76"/>
      <c r="V17" s="76"/>
      <c r="W17" s="76"/>
      <c r="X17" s="76"/>
      <c r="Y17" s="76"/>
      <c r="Z17" s="80"/>
    </row>
    <row r="18" spans="1:27" s="60" customFormat="1" x14ac:dyDescent="0.15">
      <c r="A18" s="75"/>
      <c r="B18" s="76"/>
      <c r="C18" s="77"/>
      <c r="D18" s="78"/>
      <c r="E18" s="77"/>
      <c r="F18" s="78"/>
      <c r="G18" s="77"/>
      <c r="H18" s="78"/>
      <c r="I18" s="77"/>
      <c r="J18" s="78"/>
      <c r="K18" s="77"/>
      <c r="L18" s="79"/>
      <c r="M18" s="79"/>
      <c r="N18" s="79"/>
      <c r="O18" s="79"/>
      <c r="P18" s="79"/>
      <c r="Q18" s="79"/>
      <c r="R18" s="78"/>
      <c r="S18" s="75"/>
      <c r="T18" s="76"/>
      <c r="U18" s="76"/>
      <c r="V18" s="76"/>
      <c r="W18" s="76"/>
      <c r="X18" s="76"/>
      <c r="Y18" s="76"/>
      <c r="Z18" s="80"/>
    </row>
    <row r="19" spans="1:27" s="60" customFormat="1" x14ac:dyDescent="0.15">
      <c r="A19" s="75"/>
      <c r="B19" s="76"/>
      <c r="C19" s="77"/>
      <c r="D19" s="78"/>
      <c r="E19" s="77"/>
      <c r="F19" s="78"/>
      <c r="G19" s="77"/>
      <c r="H19" s="78"/>
      <c r="I19" s="77"/>
      <c r="J19" s="78"/>
      <c r="K19" s="77"/>
      <c r="L19" s="79"/>
      <c r="M19" s="79"/>
      <c r="N19" s="79"/>
      <c r="O19" s="79"/>
      <c r="P19" s="79"/>
      <c r="Q19" s="79"/>
      <c r="R19" s="78"/>
      <c r="S19" s="75"/>
      <c r="T19" s="76"/>
      <c r="U19" s="76"/>
      <c r="V19" s="76"/>
      <c r="W19" s="76"/>
      <c r="X19" s="76"/>
      <c r="Y19" s="76"/>
      <c r="Z19" s="80"/>
    </row>
    <row r="20" spans="1:27" s="60" customFormat="1" x14ac:dyDescent="0.15">
      <c r="A20" s="75" t="s">
        <v>15</v>
      </c>
      <c r="B20" s="76"/>
      <c r="C20" s="77" t="s">
        <v>16</v>
      </c>
      <c r="D20" s="78"/>
      <c r="E20" s="77" t="s">
        <v>17</v>
      </c>
      <c r="F20" s="78"/>
      <c r="G20" s="77" t="s">
        <v>18</v>
      </c>
      <c r="H20" s="78"/>
      <c r="I20" s="77" t="s">
        <v>19</v>
      </c>
      <c r="J20" s="78"/>
      <c r="K20" s="77" t="s">
        <v>19</v>
      </c>
      <c r="L20" s="79"/>
      <c r="M20" s="79"/>
      <c r="N20" s="79"/>
      <c r="O20" s="79"/>
      <c r="P20" s="79"/>
      <c r="Q20" s="79"/>
      <c r="R20" s="78"/>
      <c r="S20" s="75" t="s">
        <v>20</v>
      </c>
      <c r="T20" s="76"/>
      <c r="U20" s="76"/>
      <c r="V20" s="76"/>
      <c r="W20" s="76"/>
      <c r="X20" s="76"/>
      <c r="Y20" s="76"/>
      <c r="Z20" s="80"/>
    </row>
    <row r="21" spans="1:27" s="89" customFormat="1" ht="13.25" customHeight="1" x14ac:dyDescent="0.15">
      <c r="A21" s="83" t="s">
        <v>21</v>
      </c>
      <c r="B21" s="84"/>
      <c r="C21" s="106" t="s">
        <v>21</v>
      </c>
      <c r="D21" s="107"/>
      <c r="E21" s="85" t="s">
        <v>22</v>
      </c>
      <c r="F21" s="86"/>
      <c r="G21" s="85" t="s">
        <v>23</v>
      </c>
      <c r="H21" s="86"/>
      <c r="I21" s="85" t="s">
        <v>24</v>
      </c>
      <c r="J21" s="86"/>
      <c r="K21" s="85" t="s">
        <v>25</v>
      </c>
      <c r="L21" s="87"/>
      <c r="M21" s="87"/>
      <c r="N21" s="87"/>
      <c r="O21" s="87"/>
      <c r="P21" s="87"/>
      <c r="Q21" s="87"/>
      <c r="R21" s="86"/>
      <c r="S21" s="83"/>
      <c r="T21" s="84"/>
      <c r="U21" s="84"/>
      <c r="V21" s="84"/>
      <c r="W21" s="84"/>
      <c r="X21" s="84"/>
      <c r="Y21" s="84"/>
      <c r="Z21" s="88"/>
      <c r="AA21" s="60"/>
    </row>
    <row r="22" spans="1:27" s="60" customFormat="1" ht="18" x14ac:dyDescent="0.15">
      <c r="A22" s="62">
        <f>S16+1</f>
        <v>44087</v>
      </c>
      <c r="B22" s="63"/>
      <c r="C22" s="64">
        <f>A22+1</f>
        <v>44088</v>
      </c>
      <c r="D22" s="65"/>
      <c r="E22" s="64">
        <f>C22+1</f>
        <v>44089</v>
      </c>
      <c r="F22" s="65"/>
      <c r="G22" s="64">
        <f>E22+1</f>
        <v>44090</v>
      </c>
      <c r="H22" s="65"/>
      <c r="I22" s="64">
        <f>G22+1</f>
        <v>44091</v>
      </c>
      <c r="J22" s="65"/>
      <c r="K22" s="66">
        <f>I22+1</f>
        <v>44092</v>
      </c>
      <c r="L22" s="67"/>
      <c r="M22" s="68"/>
      <c r="N22" s="68"/>
      <c r="O22" s="68"/>
      <c r="P22" s="68"/>
      <c r="Q22" s="68"/>
      <c r="R22" s="69"/>
      <c r="S22" s="70">
        <f>K22+1</f>
        <v>44093</v>
      </c>
      <c r="T22" s="71"/>
      <c r="U22" s="72"/>
      <c r="V22" s="72"/>
      <c r="W22" s="72"/>
      <c r="X22" s="72"/>
      <c r="Y22" s="72"/>
      <c r="Z22" s="73"/>
    </row>
    <row r="23" spans="1:27" s="60" customFormat="1" x14ac:dyDescent="0.15">
      <c r="A23" s="75"/>
      <c r="B23" s="76"/>
      <c r="C23" s="77"/>
      <c r="D23" s="78"/>
      <c r="E23" s="77"/>
      <c r="F23" s="78"/>
      <c r="G23" s="77"/>
      <c r="H23" s="78"/>
      <c r="I23" s="77"/>
      <c r="J23" s="78"/>
      <c r="K23" s="77"/>
      <c r="L23" s="79"/>
      <c r="M23" s="79"/>
      <c r="N23" s="79"/>
      <c r="O23" s="79"/>
      <c r="P23" s="79"/>
      <c r="Q23" s="79"/>
      <c r="R23" s="78"/>
      <c r="S23" s="75"/>
      <c r="T23" s="76"/>
      <c r="U23" s="76"/>
      <c r="V23" s="76"/>
      <c r="W23" s="76"/>
      <c r="X23" s="76"/>
      <c r="Y23" s="76"/>
      <c r="Z23" s="80"/>
    </row>
    <row r="24" spans="1:27" s="60" customFormat="1" x14ac:dyDescent="0.15">
      <c r="A24" s="75"/>
      <c r="B24" s="76"/>
      <c r="C24" s="77"/>
      <c r="D24" s="78"/>
      <c r="E24" s="77"/>
      <c r="F24" s="78"/>
      <c r="G24" s="77"/>
      <c r="H24" s="78"/>
      <c r="I24" s="77"/>
      <c r="J24" s="78"/>
      <c r="K24" s="77"/>
      <c r="L24" s="79"/>
      <c r="M24" s="79"/>
      <c r="N24" s="79"/>
      <c r="O24" s="79"/>
      <c r="P24" s="79"/>
      <c r="Q24" s="79"/>
      <c r="R24" s="78"/>
      <c r="S24" s="75"/>
      <c r="T24" s="76"/>
      <c r="U24" s="76"/>
      <c r="V24" s="76"/>
      <c r="W24" s="76"/>
      <c r="X24" s="76"/>
      <c r="Y24" s="76"/>
      <c r="Z24" s="80"/>
    </row>
    <row r="25" spans="1:27" s="60" customFormat="1" x14ac:dyDescent="0.15">
      <c r="A25" s="75"/>
      <c r="B25" s="76"/>
      <c r="C25" s="77"/>
      <c r="D25" s="78"/>
      <c r="E25" s="77"/>
      <c r="F25" s="78"/>
      <c r="G25" s="77"/>
      <c r="H25" s="78"/>
      <c r="I25" s="77"/>
      <c r="J25" s="78"/>
      <c r="K25" s="77"/>
      <c r="L25" s="79"/>
      <c r="M25" s="79"/>
      <c r="N25" s="79"/>
      <c r="O25" s="79"/>
      <c r="P25" s="79"/>
      <c r="Q25" s="79"/>
      <c r="R25" s="78"/>
      <c r="S25" s="75"/>
      <c r="T25" s="76"/>
      <c r="U25" s="76"/>
      <c r="V25" s="76"/>
      <c r="W25" s="76"/>
      <c r="X25" s="76"/>
      <c r="Y25" s="76"/>
      <c r="Z25" s="80"/>
    </row>
    <row r="26" spans="1:27" s="60" customFormat="1" x14ac:dyDescent="0.15">
      <c r="A26" s="75"/>
      <c r="B26" s="76"/>
      <c r="C26" s="77"/>
      <c r="D26" s="78"/>
      <c r="E26" s="77"/>
      <c r="F26" s="78"/>
      <c r="G26" s="77"/>
      <c r="H26" s="78"/>
      <c r="I26" s="77"/>
      <c r="J26" s="78"/>
      <c r="K26" s="77"/>
      <c r="L26" s="79"/>
      <c r="M26" s="79"/>
      <c r="N26" s="79"/>
      <c r="O26" s="79"/>
      <c r="P26" s="79"/>
      <c r="Q26" s="79"/>
      <c r="R26" s="78"/>
      <c r="S26" s="75"/>
      <c r="T26" s="76"/>
      <c r="U26" s="76"/>
      <c r="V26" s="76"/>
      <c r="W26" s="76"/>
      <c r="X26" s="76"/>
      <c r="Y26" s="76"/>
      <c r="Z26" s="80"/>
    </row>
    <row r="27" spans="1:27" s="89" customFormat="1" x14ac:dyDescent="0.15">
      <c r="A27" s="83"/>
      <c r="B27" s="84"/>
      <c r="C27" s="85"/>
      <c r="D27" s="86"/>
      <c r="E27" s="85"/>
      <c r="F27" s="86"/>
      <c r="G27" s="85"/>
      <c r="H27" s="86"/>
      <c r="I27" s="85"/>
      <c r="J27" s="86"/>
      <c r="K27" s="85"/>
      <c r="L27" s="87"/>
      <c r="M27" s="87"/>
      <c r="N27" s="87"/>
      <c r="O27" s="87"/>
      <c r="P27" s="87"/>
      <c r="Q27" s="87"/>
      <c r="R27" s="86"/>
      <c r="S27" s="83"/>
      <c r="T27" s="84"/>
      <c r="U27" s="84"/>
      <c r="V27" s="84"/>
      <c r="W27" s="84"/>
      <c r="X27" s="84"/>
      <c r="Y27" s="84"/>
      <c r="Z27" s="88"/>
      <c r="AA27" s="60"/>
    </row>
    <row r="28" spans="1:27" s="60" customFormat="1" ht="18" x14ac:dyDescent="0.15">
      <c r="A28" s="62">
        <f>S22+1</f>
        <v>44094</v>
      </c>
      <c r="B28" s="63"/>
      <c r="C28" s="64">
        <f>A28+1</f>
        <v>44095</v>
      </c>
      <c r="D28" s="65"/>
      <c r="E28" s="64">
        <f>C28+1</f>
        <v>44096</v>
      </c>
      <c r="F28" s="65"/>
      <c r="G28" s="64">
        <f>E28+1</f>
        <v>44097</v>
      </c>
      <c r="H28" s="65"/>
      <c r="I28" s="64">
        <f>G28+1</f>
        <v>44098</v>
      </c>
      <c r="J28" s="65"/>
      <c r="K28" s="66">
        <f>I28+1</f>
        <v>44099</v>
      </c>
      <c r="L28" s="67"/>
      <c r="M28" s="68"/>
      <c r="N28" s="68"/>
      <c r="O28" s="68"/>
      <c r="P28" s="68"/>
      <c r="Q28" s="68"/>
      <c r="R28" s="69"/>
      <c r="S28" s="70">
        <f>K28+1</f>
        <v>44100</v>
      </c>
      <c r="T28" s="71"/>
      <c r="U28" s="72"/>
      <c r="V28" s="72"/>
      <c r="W28" s="72"/>
      <c r="X28" s="72"/>
      <c r="Y28" s="72"/>
      <c r="Z28" s="73"/>
    </row>
    <row r="29" spans="1:27" s="60" customFormat="1" x14ac:dyDescent="0.15">
      <c r="A29" s="75"/>
      <c r="B29" s="76"/>
      <c r="C29" s="77"/>
      <c r="D29" s="78"/>
      <c r="E29" s="77"/>
      <c r="F29" s="78"/>
      <c r="G29" s="77"/>
      <c r="H29" s="78"/>
      <c r="I29" s="77"/>
      <c r="J29" s="78"/>
      <c r="K29" s="77"/>
      <c r="L29" s="79"/>
      <c r="M29" s="79"/>
      <c r="N29" s="79"/>
      <c r="O29" s="79"/>
      <c r="P29" s="79"/>
      <c r="Q29" s="79"/>
      <c r="R29" s="78"/>
      <c r="S29" s="75"/>
      <c r="T29" s="76"/>
      <c r="U29" s="76"/>
      <c r="V29" s="76"/>
      <c r="W29" s="76"/>
      <c r="X29" s="76"/>
      <c r="Y29" s="76"/>
      <c r="Z29" s="80"/>
    </row>
    <row r="30" spans="1:27" s="60" customFormat="1" x14ac:dyDescent="0.15">
      <c r="A30" s="75"/>
      <c r="B30" s="76"/>
      <c r="C30" s="77"/>
      <c r="D30" s="78"/>
      <c r="E30" s="77"/>
      <c r="F30" s="78"/>
      <c r="G30" s="77"/>
      <c r="H30" s="78"/>
      <c r="I30" s="77"/>
      <c r="J30" s="78"/>
      <c r="K30" s="77"/>
      <c r="L30" s="79"/>
      <c r="M30" s="79"/>
      <c r="N30" s="79"/>
      <c r="O30" s="79"/>
      <c r="P30" s="79"/>
      <c r="Q30" s="79"/>
      <c r="R30" s="78"/>
      <c r="S30" s="75"/>
      <c r="T30" s="76"/>
      <c r="U30" s="76"/>
      <c r="V30" s="76"/>
      <c r="W30" s="76"/>
      <c r="X30" s="76"/>
      <c r="Y30" s="76"/>
      <c r="Z30" s="80"/>
    </row>
    <row r="31" spans="1:27" s="60" customFormat="1" x14ac:dyDescent="0.15">
      <c r="A31" s="75"/>
      <c r="B31" s="76"/>
      <c r="C31" s="77"/>
      <c r="D31" s="78"/>
      <c r="E31" s="77"/>
      <c r="F31" s="78"/>
      <c r="G31" s="77"/>
      <c r="H31" s="78"/>
      <c r="I31" s="77"/>
      <c r="J31" s="78"/>
      <c r="K31" s="77"/>
      <c r="L31" s="79"/>
      <c r="M31" s="79"/>
      <c r="N31" s="79"/>
      <c r="O31" s="79"/>
      <c r="P31" s="79"/>
      <c r="Q31" s="79"/>
      <c r="R31" s="78"/>
      <c r="S31" s="75"/>
      <c r="T31" s="76"/>
      <c r="U31" s="76"/>
      <c r="V31" s="76"/>
      <c r="W31" s="76"/>
      <c r="X31" s="76"/>
      <c r="Y31" s="76"/>
      <c r="Z31" s="80"/>
    </row>
    <row r="32" spans="1:27" s="60" customFormat="1" x14ac:dyDescent="0.15">
      <c r="A32" s="75"/>
      <c r="B32" s="76"/>
      <c r="C32" s="77"/>
      <c r="D32" s="78"/>
      <c r="E32" s="77" t="s">
        <v>26</v>
      </c>
      <c r="F32" s="78"/>
      <c r="G32" s="77"/>
      <c r="H32" s="78"/>
      <c r="I32" s="77"/>
      <c r="J32" s="78"/>
      <c r="K32" s="77"/>
      <c r="L32" s="79"/>
      <c r="M32" s="79"/>
      <c r="N32" s="79"/>
      <c r="O32" s="79"/>
      <c r="P32" s="79"/>
      <c r="Q32" s="79"/>
      <c r="R32" s="78"/>
      <c r="S32" s="75"/>
      <c r="T32" s="76"/>
      <c r="U32" s="76"/>
      <c r="V32" s="76"/>
      <c r="W32" s="76"/>
      <c r="X32" s="76"/>
      <c r="Y32" s="76"/>
      <c r="Z32" s="80"/>
    </row>
    <row r="33" spans="1:27" s="89" customFormat="1" x14ac:dyDescent="0.15">
      <c r="A33" s="83"/>
      <c r="B33" s="84"/>
      <c r="C33" s="85"/>
      <c r="D33" s="86"/>
      <c r="E33" s="85" t="s">
        <v>27</v>
      </c>
      <c r="F33" s="86"/>
      <c r="G33" s="85"/>
      <c r="H33" s="86"/>
      <c r="I33" s="85"/>
      <c r="J33" s="86"/>
      <c r="K33" s="85"/>
      <c r="L33" s="87"/>
      <c r="M33" s="87"/>
      <c r="N33" s="87"/>
      <c r="O33" s="87"/>
      <c r="P33" s="87"/>
      <c r="Q33" s="87"/>
      <c r="R33" s="86"/>
      <c r="S33" s="83"/>
      <c r="T33" s="84"/>
      <c r="U33" s="84"/>
      <c r="V33" s="84"/>
      <c r="W33" s="84"/>
      <c r="X33" s="84"/>
      <c r="Y33" s="84"/>
      <c r="Z33" s="88"/>
      <c r="AA33" s="60"/>
    </row>
    <row r="34" spans="1:27" s="60" customFormat="1" ht="18" x14ac:dyDescent="0.15">
      <c r="A34" s="62">
        <f>S28+1</f>
        <v>44101</v>
      </c>
      <c r="B34" s="63"/>
      <c r="C34" s="64">
        <f>A34+1</f>
        <v>44102</v>
      </c>
      <c r="D34" s="65"/>
      <c r="E34" s="64">
        <f>C34+1</f>
        <v>44103</v>
      </c>
      <c r="F34" s="65"/>
      <c r="G34" s="64">
        <f>E34+1</f>
        <v>44104</v>
      </c>
      <c r="H34" s="65"/>
      <c r="I34" s="64">
        <f>G34+1</f>
        <v>44105</v>
      </c>
      <c r="J34" s="65"/>
      <c r="K34" s="66">
        <f>I34+1</f>
        <v>44106</v>
      </c>
      <c r="L34" s="67"/>
      <c r="M34" s="68"/>
      <c r="N34" s="68"/>
      <c r="O34" s="68"/>
      <c r="P34" s="68"/>
      <c r="Q34" s="68"/>
      <c r="R34" s="69"/>
      <c r="S34" s="70">
        <f>K34+1</f>
        <v>44107</v>
      </c>
      <c r="T34" s="71"/>
      <c r="U34" s="72"/>
      <c r="V34" s="72"/>
      <c r="W34" s="72"/>
      <c r="X34" s="72"/>
      <c r="Y34" s="72"/>
      <c r="Z34" s="73"/>
    </row>
    <row r="35" spans="1:27" s="60" customFormat="1" x14ac:dyDescent="0.15">
      <c r="A35" s="75"/>
      <c r="B35" s="76"/>
      <c r="C35" s="77"/>
      <c r="D35" s="78"/>
      <c r="E35" s="77"/>
      <c r="F35" s="78"/>
      <c r="G35" s="77"/>
      <c r="H35" s="78"/>
      <c r="I35" s="77"/>
      <c r="J35" s="78"/>
      <c r="K35" s="77"/>
      <c r="L35" s="79"/>
      <c r="M35" s="79"/>
      <c r="N35" s="79"/>
      <c r="O35" s="79"/>
      <c r="P35" s="79"/>
      <c r="Q35" s="79"/>
      <c r="R35" s="78"/>
      <c r="S35" s="75"/>
      <c r="T35" s="76"/>
      <c r="U35" s="76"/>
      <c r="V35" s="76"/>
      <c r="W35" s="76"/>
      <c r="X35" s="76"/>
      <c r="Y35" s="76"/>
      <c r="Z35" s="80"/>
    </row>
    <row r="36" spans="1:27" s="60" customFormat="1" x14ac:dyDescent="0.15">
      <c r="A36" s="75"/>
      <c r="B36" s="76"/>
      <c r="C36" s="77"/>
      <c r="D36" s="78"/>
      <c r="E36" s="77"/>
      <c r="F36" s="78"/>
      <c r="G36" s="77"/>
      <c r="H36" s="78"/>
      <c r="I36" s="77"/>
      <c r="J36" s="78"/>
      <c r="K36" s="77"/>
      <c r="L36" s="79"/>
      <c r="M36" s="79"/>
      <c r="N36" s="79"/>
      <c r="O36" s="79"/>
      <c r="P36" s="79"/>
      <c r="Q36" s="79"/>
      <c r="R36" s="78"/>
      <c r="S36" s="75"/>
      <c r="T36" s="76"/>
      <c r="U36" s="76"/>
      <c r="V36" s="76"/>
      <c r="W36" s="76"/>
      <c r="X36" s="76"/>
      <c r="Y36" s="76"/>
      <c r="Z36" s="80"/>
    </row>
    <row r="37" spans="1:27" s="60" customFormat="1" x14ac:dyDescent="0.15">
      <c r="A37" s="75"/>
      <c r="B37" s="76"/>
      <c r="C37" s="77"/>
      <c r="D37" s="78"/>
      <c r="E37" s="77"/>
      <c r="F37" s="78"/>
      <c r="G37" s="77"/>
      <c r="H37" s="78"/>
      <c r="I37" s="77"/>
      <c r="J37" s="78"/>
      <c r="K37" s="77"/>
      <c r="L37" s="79"/>
      <c r="M37" s="79"/>
      <c r="N37" s="79"/>
      <c r="O37" s="79"/>
      <c r="P37" s="79"/>
      <c r="Q37" s="79"/>
      <c r="R37" s="78"/>
      <c r="S37" s="75"/>
      <c r="T37" s="76"/>
      <c r="U37" s="76"/>
      <c r="V37" s="76"/>
      <c r="W37" s="76"/>
      <c r="X37" s="76"/>
      <c r="Y37" s="76"/>
      <c r="Z37" s="80"/>
    </row>
    <row r="38" spans="1:27" s="60" customFormat="1" ht="13.25" customHeight="1" x14ac:dyDescent="0.15">
      <c r="A38" s="75"/>
      <c r="B38" s="76"/>
      <c r="C38" s="77"/>
      <c r="D38" s="78"/>
      <c r="E38" s="77" t="s">
        <v>26</v>
      </c>
      <c r="F38" s="78"/>
      <c r="G38" s="77"/>
      <c r="H38" s="78"/>
      <c r="I38" s="77"/>
      <c r="J38" s="78"/>
      <c r="K38" s="77"/>
      <c r="L38" s="79"/>
      <c r="M38" s="79"/>
      <c r="N38" s="79"/>
      <c r="O38" s="79"/>
      <c r="P38" s="79"/>
      <c r="Q38" s="79"/>
      <c r="R38" s="78"/>
      <c r="S38" s="75"/>
      <c r="T38" s="76"/>
      <c r="U38" s="76"/>
      <c r="V38" s="76"/>
      <c r="W38" s="76"/>
      <c r="X38" s="76"/>
      <c r="Y38" s="76"/>
      <c r="Z38" s="80"/>
    </row>
    <row r="39" spans="1:27" s="89" customFormat="1" ht="13.25" customHeight="1" x14ac:dyDescent="0.15">
      <c r="A39" s="83"/>
      <c r="B39" s="84"/>
      <c r="C39" s="85"/>
      <c r="D39" s="86"/>
      <c r="E39" s="85" t="s">
        <v>27</v>
      </c>
      <c r="F39" s="86"/>
      <c r="G39" s="85"/>
      <c r="H39" s="86"/>
      <c r="I39" s="85"/>
      <c r="J39" s="86"/>
      <c r="K39" s="85"/>
      <c r="L39" s="87"/>
      <c r="M39" s="87"/>
      <c r="N39" s="87"/>
      <c r="O39" s="87"/>
      <c r="P39" s="87"/>
      <c r="Q39" s="87"/>
      <c r="R39" s="86"/>
      <c r="S39" s="83"/>
      <c r="T39" s="84"/>
      <c r="U39" s="84"/>
      <c r="V39" s="84"/>
      <c r="W39" s="84"/>
      <c r="X39" s="84"/>
      <c r="Y39" s="84"/>
      <c r="Z39" s="88"/>
      <c r="AA39" s="60"/>
    </row>
    <row r="40" spans="1:27" ht="18" x14ac:dyDescent="0.15">
      <c r="A40" s="62">
        <f>S34+1</f>
        <v>44108</v>
      </c>
      <c r="B40" s="63"/>
      <c r="C40" s="64">
        <f>A40+1</f>
        <v>44109</v>
      </c>
      <c r="D40" s="65"/>
      <c r="E40" s="94" t="s">
        <v>8</v>
      </c>
      <c r="F40" s="95"/>
      <c r="G40" s="95"/>
      <c r="H40" s="95"/>
      <c r="I40" s="95"/>
      <c r="J40" s="95"/>
      <c r="K40" s="95"/>
      <c r="L40" s="95"/>
      <c r="M40" s="95"/>
      <c r="N40" s="95"/>
      <c r="O40" s="95"/>
      <c r="P40" s="95"/>
      <c r="Q40" s="95"/>
      <c r="R40" s="95"/>
      <c r="S40" s="95"/>
      <c r="T40" s="95"/>
      <c r="U40" s="95"/>
      <c r="V40" s="95"/>
      <c r="W40" s="95"/>
      <c r="X40" s="95"/>
      <c r="Y40" s="95"/>
      <c r="Z40" s="96"/>
    </row>
    <row r="41" spans="1:27" x14ac:dyDescent="0.15">
      <c r="A41" s="75"/>
      <c r="B41" s="76"/>
      <c r="C41" s="77"/>
      <c r="D41" s="78"/>
      <c r="E41" s="97"/>
      <c r="F41" s="89"/>
      <c r="G41" s="89"/>
      <c r="H41" s="89"/>
      <c r="I41" s="89"/>
      <c r="J41" s="89"/>
      <c r="K41" s="89"/>
      <c r="L41" s="89"/>
      <c r="M41" s="89"/>
      <c r="N41" s="89"/>
      <c r="O41" s="89"/>
      <c r="P41" s="89"/>
      <c r="Q41" s="89"/>
      <c r="R41" s="89"/>
      <c r="S41" s="89"/>
      <c r="T41" s="89"/>
      <c r="U41" s="89"/>
      <c r="V41" s="89"/>
      <c r="W41" s="89"/>
      <c r="X41" s="89"/>
      <c r="Y41" s="89"/>
      <c r="Z41" s="98"/>
    </row>
    <row r="42" spans="1:27" x14ac:dyDescent="0.15">
      <c r="A42" s="75"/>
      <c r="B42" s="76"/>
      <c r="C42" s="77"/>
      <c r="D42" s="78"/>
      <c r="E42" s="97"/>
      <c r="F42" s="89"/>
      <c r="G42" s="89"/>
      <c r="H42" s="89"/>
      <c r="I42" s="89"/>
      <c r="J42" s="89"/>
      <c r="K42" s="89"/>
      <c r="L42" s="89"/>
      <c r="M42" s="89"/>
      <c r="N42" s="89"/>
      <c r="O42" s="89"/>
      <c r="P42" s="89"/>
      <c r="Q42" s="89"/>
      <c r="R42" s="89"/>
      <c r="S42" s="89"/>
      <c r="T42" s="89"/>
      <c r="U42" s="89"/>
      <c r="V42" s="89"/>
      <c r="W42" s="89"/>
      <c r="X42" s="89"/>
      <c r="Y42" s="89"/>
      <c r="Z42" s="99"/>
    </row>
    <row r="43" spans="1:27" x14ac:dyDescent="0.15">
      <c r="A43" s="75"/>
      <c r="B43" s="76"/>
      <c r="C43" s="77"/>
      <c r="D43" s="78"/>
      <c r="E43" s="97"/>
      <c r="F43" s="89"/>
      <c r="G43" s="89"/>
      <c r="H43" s="89"/>
      <c r="I43" s="89"/>
      <c r="J43" s="89"/>
      <c r="K43" s="89"/>
      <c r="L43" s="89"/>
      <c r="M43" s="89"/>
      <c r="N43" s="89"/>
      <c r="O43" s="89"/>
      <c r="P43" s="89"/>
      <c r="Q43" s="89"/>
      <c r="R43" s="89"/>
      <c r="S43" s="89"/>
      <c r="T43" s="89"/>
      <c r="U43" s="89"/>
      <c r="V43" s="89"/>
      <c r="W43" s="89"/>
      <c r="X43" s="89"/>
      <c r="Y43" s="89"/>
      <c r="Z43" s="99"/>
    </row>
    <row r="44" spans="1:27" x14ac:dyDescent="0.15">
      <c r="A44" s="75"/>
      <c r="B44" s="76"/>
      <c r="C44" s="77"/>
      <c r="D44" s="78"/>
      <c r="E44" s="97"/>
      <c r="F44" s="89"/>
      <c r="G44" s="89"/>
      <c r="H44" s="89"/>
      <c r="I44" s="89"/>
      <c r="J44" s="89"/>
      <c r="K44" s="100"/>
      <c r="L44" s="100"/>
      <c r="M44" s="100"/>
      <c r="N44" s="100"/>
      <c r="O44" s="100"/>
      <c r="P44" s="100"/>
      <c r="Q44" s="100"/>
      <c r="R44" s="100"/>
      <c r="S44" s="100"/>
      <c r="T44" s="100"/>
      <c r="U44" s="100"/>
      <c r="V44" s="100"/>
      <c r="W44" s="100"/>
      <c r="X44" s="100"/>
      <c r="Y44" s="100"/>
      <c r="Z44" s="101"/>
    </row>
    <row r="45" spans="1:27" s="60" customFormat="1" x14ac:dyDescent="0.15">
      <c r="A45" s="83"/>
      <c r="B45" s="84"/>
      <c r="C45" s="85"/>
      <c r="D45" s="86"/>
      <c r="E45" s="102"/>
      <c r="F45" s="103"/>
      <c r="G45" s="103"/>
      <c r="H45" s="103"/>
      <c r="I45" s="103"/>
      <c r="J45" s="103"/>
      <c r="K45" s="104"/>
      <c r="L45" s="104"/>
      <c r="M45" s="104"/>
      <c r="N45" s="104"/>
      <c r="O45" s="104"/>
      <c r="P45" s="104"/>
      <c r="Q45" s="104"/>
      <c r="R45" s="104"/>
      <c r="S45" s="104"/>
      <c r="T45" s="104"/>
      <c r="U45" s="104"/>
      <c r="V45" s="104"/>
      <c r="W45" s="104"/>
      <c r="X45" s="104"/>
      <c r="Y45" s="104"/>
      <c r="Z45" s="10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printOptions horizontalCentered="1"/>
  <pageMargins left="0.5" right="0.5" top="0.25" bottom="0.25" header="0.25" footer="0.25"/>
  <pageSetup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AA45"/>
  <sheetViews>
    <sheetView showGridLines="0" workbookViewId="0">
      <selection activeCell="Y2" sqref="Y2"/>
    </sheetView>
  </sheetViews>
  <sheetFormatPr baseColWidth="10" defaultColWidth="8.83203125" defaultRowHeight="13" x14ac:dyDescent="0.15"/>
  <cols>
    <col min="1" max="1" width="4.83203125" style="91" customWidth="1"/>
    <col min="2" max="2" width="13.6640625" style="91" customWidth="1"/>
    <col min="3" max="3" width="4.83203125" style="91" customWidth="1"/>
    <col min="4" max="4" width="13.6640625" style="91" customWidth="1"/>
    <col min="5" max="5" width="4.83203125" style="91" customWidth="1"/>
    <col min="6" max="6" width="13.6640625" style="91" customWidth="1"/>
    <col min="7" max="7" width="4.83203125" style="91" customWidth="1"/>
    <col min="8" max="8" width="13.6640625" style="91" customWidth="1"/>
    <col min="9" max="9" width="4.83203125" style="91" customWidth="1"/>
    <col min="10" max="10" width="13.6640625" style="91" customWidth="1"/>
    <col min="11" max="17" width="2.5" style="91" customWidth="1"/>
    <col min="18" max="18" width="1.5" style="91" customWidth="1"/>
    <col min="19" max="25" width="2.5" style="91" customWidth="1"/>
    <col min="26" max="26" width="1.5" style="91" customWidth="1"/>
    <col min="27" max="16384" width="8.83203125" style="91"/>
  </cols>
  <sheetData>
    <row r="1" spans="1:27" s="52" customFormat="1" ht="15" customHeight="1" x14ac:dyDescent="0.15">
      <c r="A1" s="112">
        <f>DATE('1'!AD18,'1'!AD20+3,1)</f>
        <v>44105</v>
      </c>
      <c r="B1" s="112"/>
      <c r="C1" s="112"/>
      <c r="D1" s="112"/>
      <c r="E1" s="112"/>
      <c r="F1" s="112"/>
      <c r="G1" s="112"/>
      <c r="H1" s="112"/>
      <c r="I1" s="51"/>
      <c r="J1" s="51"/>
      <c r="K1" s="113">
        <f>DATE(YEAR(A1),MONTH(A1)-1,1)</f>
        <v>44075</v>
      </c>
      <c r="L1" s="113"/>
      <c r="M1" s="113"/>
      <c r="N1" s="113"/>
      <c r="O1" s="113"/>
      <c r="P1" s="113"/>
      <c r="Q1" s="113"/>
      <c r="S1" s="113">
        <f>DATE(YEAR(A1),MONTH(A1)+1,1)</f>
        <v>44136</v>
      </c>
      <c r="T1" s="113"/>
      <c r="U1" s="113"/>
      <c r="V1" s="113"/>
      <c r="W1" s="113"/>
      <c r="X1" s="113"/>
      <c r="Y1" s="113"/>
    </row>
    <row r="2" spans="1:27" s="52" customFormat="1" ht="11.25" customHeight="1" x14ac:dyDescent="0.15">
      <c r="A2" s="112"/>
      <c r="B2" s="112"/>
      <c r="C2" s="112"/>
      <c r="D2" s="112"/>
      <c r="E2" s="112"/>
      <c r="F2" s="112"/>
      <c r="G2" s="112"/>
      <c r="H2" s="112"/>
      <c r="I2" s="51"/>
      <c r="J2" s="51"/>
      <c r="K2" s="123" t="str">
        <f>INDEX({"S";"M";"T";"W";"T";"F";"S"},1+MOD(start_day+1-2,7))</f>
        <v>S</v>
      </c>
      <c r="L2" s="123" t="str">
        <f>INDEX({"S";"M";"T";"W";"T";"F";"S"},1+MOD(start_day+2-2,7))</f>
        <v>M</v>
      </c>
      <c r="M2" s="123" t="str">
        <f>INDEX({"S";"M";"T";"W";"T";"F";"S"},1+MOD(start_day+3-2,7))</f>
        <v>T</v>
      </c>
      <c r="N2" s="123" t="str">
        <f>INDEX({"S";"M";"T";"W";"T";"F";"S"},1+MOD(start_day+4-2,7))</f>
        <v>W</v>
      </c>
      <c r="O2" s="123" t="str">
        <f>INDEX({"S";"M";"T";"W";"T";"F";"S"},1+MOD(start_day+5-2,7))</f>
        <v>T</v>
      </c>
      <c r="P2" s="123" t="str">
        <f>INDEX({"S";"M";"T";"W";"T";"F";"S"},1+MOD(start_day+6-2,7))</f>
        <v>F</v>
      </c>
      <c r="Q2" s="123" t="str">
        <f>INDEX({"S";"M";"T";"W";"T";"F";"S"},1+MOD(start_day+7-2,7))</f>
        <v>S</v>
      </c>
      <c r="S2" s="123" t="str">
        <f>INDEX({"S";"M";"T";"W";"T";"F";"S"},1+MOD(start_day+1-2,7))</f>
        <v>S</v>
      </c>
      <c r="T2" s="123" t="str">
        <f>INDEX({"S";"M";"T";"W";"T";"F";"S"},1+MOD(start_day+2-2,7))</f>
        <v>M</v>
      </c>
      <c r="U2" s="123" t="str">
        <f>INDEX({"S";"M";"T";"W";"T";"F";"S"},1+MOD(start_day+3-2,7))</f>
        <v>T</v>
      </c>
      <c r="V2" s="123" t="str">
        <f>INDEX({"S";"M";"T";"W";"T";"F";"S"},1+MOD(start_day+4-2,7))</f>
        <v>W</v>
      </c>
      <c r="W2" s="123" t="str">
        <f>INDEX({"S";"M";"T";"W";"T";"F";"S"},1+MOD(start_day+5-2,7))</f>
        <v>T</v>
      </c>
      <c r="X2" s="123" t="str">
        <f>INDEX({"S";"M";"T";"W";"T";"F";"S"},1+MOD(start_day+6-2,7))</f>
        <v>F</v>
      </c>
      <c r="Y2" s="123" t="str">
        <f>INDEX({"S";"M";"T";"W";"T";"F";"S"},1+MOD(start_day+7-2,7))</f>
        <v>S</v>
      </c>
    </row>
    <row r="3" spans="1:27" s="54" customFormat="1" ht="9" customHeight="1" x14ac:dyDescent="0.15">
      <c r="A3" s="112"/>
      <c r="B3" s="112"/>
      <c r="C3" s="112"/>
      <c r="D3" s="112"/>
      <c r="E3" s="112"/>
      <c r="F3" s="112"/>
      <c r="G3" s="112"/>
      <c r="H3" s="112"/>
      <c r="I3" s="51"/>
      <c r="J3" s="51"/>
      <c r="K3" s="53" t="str">
        <f t="shared" ref="K3:Q8" si="0">IF(MONTH($K$1)&lt;&gt;MONTH($K$1-(WEEKDAY($K$1,1)-(start_day-1))-IF((WEEKDAY($K$1,1)-(start_day-1))&lt;=0,7,0)+(ROW(K3)-ROW($K$3))*7+(COLUMN(K3)-COLUMN($K$3)+1)),"",$K$1-(WEEKDAY($K$1,1)-(start_day-1))-IF((WEEKDAY($K$1,1)-(start_day-1))&lt;=0,7,0)+(ROW(K3)-ROW($K$3))*7+(COLUMN(K3)-COLUMN($K$3)+1))</f>
        <v/>
      </c>
      <c r="L3" s="53" t="str">
        <f t="shared" si="0"/>
        <v/>
      </c>
      <c r="M3" s="53">
        <f t="shared" si="0"/>
        <v>44075</v>
      </c>
      <c r="N3" s="53">
        <f t="shared" si="0"/>
        <v>44076</v>
      </c>
      <c r="O3" s="53">
        <f t="shared" si="0"/>
        <v>44077</v>
      </c>
      <c r="P3" s="53">
        <f t="shared" si="0"/>
        <v>44078</v>
      </c>
      <c r="Q3" s="53">
        <f t="shared" si="0"/>
        <v>44079</v>
      </c>
      <c r="R3" s="52"/>
      <c r="S3" s="53">
        <f t="shared" ref="S3:Y8" si="1">IF(MONTH($S$1)&lt;&gt;MONTH($S$1-(WEEKDAY($S$1,1)-(start_day-1))-IF((WEEKDAY($S$1,1)-(start_day-1))&lt;=0,7,0)+(ROW(S3)-ROW($S$3))*7+(COLUMN(S3)-COLUMN($S$3)+1)),"",$S$1-(WEEKDAY($S$1,1)-(start_day-1))-IF((WEEKDAY($S$1,1)-(start_day-1))&lt;=0,7,0)+(ROW(S3)-ROW($S$3))*7+(COLUMN(S3)-COLUMN($S$3)+1))</f>
        <v>44136</v>
      </c>
      <c r="T3" s="53">
        <f t="shared" si="1"/>
        <v>44137</v>
      </c>
      <c r="U3" s="53">
        <f t="shared" si="1"/>
        <v>44138</v>
      </c>
      <c r="V3" s="53">
        <f t="shared" si="1"/>
        <v>44139</v>
      </c>
      <c r="W3" s="53">
        <f t="shared" si="1"/>
        <v>44140</v>
      </c>
      <c r="X3" s="53">
        <f t="shared" si="1"/>
        <v>44141</v>
      </c>
      <c r="Y3" s="53">
        <f t="shared" si="1"/>
        <v>44142</v>
      </c>
    </row>
    <row r="4" spans="1:27" s="54" customFormat="1" ht="9" customHeight="1" x14ac:dyDescent="0.15">
      <c r="A4" s="112"/>
      <c r="B4" s="112"/>
      <c r="C4" s="112"/>
      <c r="D4" s="112"/>
      <c r="E4" s="112"/>
      <c r="F4" s="112"/>
      <c r="G4" s="112"/>
      <c r="H4" s="112"/>
      <c r="I4" s="51"/>
      <c r="J4" s="51"/>
      <c r="K4" s="53">
        <f t="shared" si="0"/>
        <v>44080</v>
      </c>
      <c r="L4" s="53">
        <f t="shared" si="0"/>
        <v>44081</v>
      </c>
      <c r="M4" s="53">
        <f t="shared" si="0"/>
        <v>44082</v>
      </c>
      <c r="N4" s="53">
        <f t="shared" si="0"/>
        <v>44083</v>
      </c>
      <c r="O4" s="53">
        <f t="shared" si="0"/>
        <v>44084</v>
      </c>
      <c r="P4" s="53">
        <f t="shared" si="0"/>
        <v>44085</v>
      </c>
      <c r="Q4" s="53">
        <f t="shared" si="0"/>
        <v>44086</v>
      </c>
      <c r="R4" s="52"/>
      <c r="S4" s="53">
        <f t="shared" si="1"/>
        <v>44143</v>
      </c>
      <c r="T4" s="53">
        <f t="shared" si="1"/>
        <v>44144</v>
      </c>
      <c r="U4" s="53">
        <f t="shared" si="1"/>
        <v>44145</v>
      </c>
      <c r="V4" s="53">
        <f t="shared" si="1"/>
        <v>44146</v>
      </c>
      <c r="W4" s="53">
        <f t="shared" si="1"/>
        <v>44147</v>
      </c>
      <c r="X4" s="53">
        <f t="shared" si="1"/>
        <v>44148</v>
      </c>
      <c r="Y4" s="53">
        <f t="shared" si="1"/>
        <v>44149</v>
      </c>
    </row>
    <row r="5" spans="1:27" s="54" customFormat="1" ht="9" customHeight="1" x14ac:dyDescent="0.15">
      <c r="A5" s="112"/>
      <c r="B5" s="112"/>
      <c r="C5" s="112"/>
      <c r="D5" s="112"/>
      <c r="E5" s="112"/>
      <c r="F5" s="112"/>
      <c r="G5" s="112"/>
      <c r="H5" s="112"/>
      <c r="I5" s="51"/>
      <c r="J5" s="51"/>
      <c r="K5" s="53">
        <f t="shared" si="0"/>
        <v>44087</v>
      </c>
      <c r="L5" s="53">
        <f t="shared" si="0"/>
        <v>44088</v>
      </c>
      <c r="M5" s="53">
        <f t="shared" si="0"/>
        <v>44089</v>
      </c>
      <c r="N5" s="53">
        <f t="shared" si="0"/>
        <v>44090</v>
      </c>
      <c r="O5" s="53">
        <f t="shared" si="0"/>
        <v>44091</v>
      </c>
      <c r="P5" s="53">
        <f t="shared" si="0"/>
        <v>44092</v>
      </c>
      <c r="Q5" s="53">
        <f t="shared" si="0"/>
        <v>44093</v>
      </c>
      <c r="R5" s="52"/>
      <c r="S5" s="53">
        <f t="shared" si="1"/>
        <v>44150</v>
      </c>
      <c r="T5" s="53">
        <f t="shared" si="1"/>
        <v>44151</v>
      </c>
      <c r="U5" s="53">
        <f t="shared" si="1"/>
        <v>44152</v>
      </c>
      <c r="V5" s="53">
        <f t="shared" si="1"/>
        <v>44153</v>
      </c>
      <c r="W5" s="53">
        <f t="shared" si="1"/>
        <v>44154</v>
      </c>
      <c r="X5" s="53">
        <f t="shared" si="1"/>
        <v>44155</v>
      </c>
      <c r="Y5" s="53">
        <f t="shared" si="1"/>
        <v>44156</v>
      </c>
    </row>
    <row r="6" spans="1:27" s="54" customFormat="1" ht="9" customHeight="1" x14ac:dyDescent="0.15">
      <c r="A6" s="112"/>
      <c r="B6" s="112"/>
      <c r="C6" s="112"/>
      <c r="D6" s="112"/>
      <c r="E6" s="112"/>
      <c r="F6" s="112"/>
      <c r="G6" s="112"/>
      <c r="H6" s="112"/>
      <c r="I6" s="51"/>
      <c r="J6" s="51"/>
      <c r="K6" s="53">
        <f t="shared" si="0"/>
        <v>44094</v>
      </c>
      <c r="L6" s="53">
        <f t="shared" si="0"/>
        <v>44095</v>
      </c>
      <c r="M6" s="53">
        <f t="shared" si="0"/>
        <v>44096</v>
      </c>
      <c r="N6" s="53">
        <f t="shared" si="0"/>
        <v>44097</v>
      </c>
      <c r="O6" s="53">
        <f t="shared" si="0"/>
        <v>44098</v>
      </c>
      <c r="P6" s="53">
        <f t="shared" si="0"/>
        <v>44099</v>
      </c>
      <c r="Q6" s="53">
        <f t="shared" si="0"/>
        <v>44100</v>
      </c>
      <c r="R6" s="52"/>
      <c r="S6" s="53">
        <f t="shared" si="1"/>
        <v>44157</v>
      </c>
      <c r="T6" s="53">
        <f t="shared" si="1"/>
        <v>44158</v>
      </c>
      <c r="U6" s="53">
        <f t="shared" si="1"/>
        <v>44159</v>
      </c>
      <c r="V6" s="53">
        <f t="shared" si="1"/>
        <v>44160</v>
      </c>
      <c r="W6" s="53">
        <f t="shared" si="1"/>
        <v>44161</v>
      </c>
      <c r="X6" s="53">
        <f t="shared" si="1"/>
        <v>44162</v>
      </c>
      <c r="Y6" s="53">
        <f t="shared" si="1"/>
        <v>44163</v>
      </c>
    </row>
    <row r="7" spans="1:27" s="54" customFormat="1" ht="9" customHeight="1" x14ac:dyDescent="0.15">
      <c r="A7" s="112"/>
      <c r="B7" s="112"/>
      <c r="C7" s="112"/>
      <c r="D7" s="112"/>
      <c r="E7" s="112"/>
      <c r="F7" s="112"/>
      <c r="G7" s="112"/>
      <c r="H7" s="112"/>
      <c r="I7" s="51"/>
      <c r="J7" s="51"/>
      <c r="K7" s="53">
        <f t="shared" si="0"/>
        <v>44101</v>
      </c>
      <c r="L7" s="53">
        <f t="shared" si="0"/>
        <v>44102</v>
      </c>
      <c r="M7" s="53">
        <f t="shared" si="0"/>
        <v>44103</v>
      </c>
      <c r="N7" s="53">
        <f t="shared" si="0"/>
        <v>44104</v>
      </c>
      <c r="O7" s="53" t="str">
        <f t="shared" si="0"/>
        <v/>
      </c>
      <c r="P7" s="53" t="str">
        <f t="shared" si="0"/>
        <v/>
      </c>
      <c r="Q7" s="53" t="str">
        <f t="shared" si="0"/>
        <v/>
      </c>
      <c r="R7" s="52"/>
      <c r="S7" s="53">
        <f t="shared" si="1"/>
        <v>44164</v>
      </c>
      <c r="T7" s="53">
        <f t="shared" si="1"/>
        <v>44165</v>
      </c>
      <c r="U7" s="53" t="str">
        <f t="shared" si="1"/>
        <v/>
      </c>
      <c r="V7" s="53" t="str">
        <f t="shared" si="1"/>
        <v/>
      </c>
      <c r="W7" s="53" t="str">
        <f t="shared" si="1"/>
        <v/>
      </c>
      <c r="X7" s="53" t="str">
        <f t="shared" si="1"/>
        <v/>
      </c>
      <c r="Y7" s="53" t="str">
        <f t="shared" si="1"/>
        <v/>
      </c>
    </row>
    <row r="8" spans="1:27" s="59" customFormat="1" ht="9" customHeight="1" x14ac:dyDescent="0.15">
      <c r="A8" s="55"/>
      <c r="B8" s="55"/>
      <c r="C8" s="55"/>
      <c r="D8" s="55"/>
      <c r="E8" s="55"/>
      <c r="F8" s="55"/>
      <c r="G8" s="55"/>
      <c r="H8" s="55"/>
      <c r="I8" s="56"/>
      <c r="J8" s="56"/>
      <c r="K8" s="53" t="str">
        <f t="shared" si="0"/>
        <v/>
      </c>
      <c r="L8" s="53" t="str">
        <f t="shared" si="0"/>
        <v/>
      </c>
      <c r="M8" s="53" t="str">
        <f t="shared" si="0"/>
        <v/>
      </c>
      <c r="N8" s="53" t="str">
        <f t="shared" si="0"/>
        <v/>
      </c>
      <c r="O8" s="53" t="str">
        <f t="shared" si="0"/>
        <v/>
      </c>
      <c r="P8" s="53" t="str">
        <f t="shared" si="0"/>
        <v/>
      </c>
      <c r="Q8" s="53" t="str">
        <f t="shared" si="0"/>
        <v/>
      </c>
      <c r="R8" s="57"/>
      <c r="S8" s="53" t="str">
        <f t="shared" si="1"/>
        <v/>
      </c>
      <c r="T8" s="53" t="str">
        <f t="shared" si="1"/>
        <v/>
      </c>
      <c r="U8" s="53" t="str">
        <f t="shared" si="1"/>
        <v/>
      </c>
      <c r="V8" s="53" t="str">
        <f t="shared" si="1"/>
        <v/>
      </c>
      <c r="W8" s="53" t="str">
        <f t="shared" si="1"/>
        <v/>
      </c>
      <c r="X8" s="53" t="str">
        <f t="shared" si="1"/>
        <v/>
      </c>
      <c r="Y8" s="53" t="str">
        <f t="shared" si="1"/>
        <v/>
      </c>
      <c r="Z8" s="58"/>
    </row>
    <row r="9" spans="1:27" s="60" customFormat="1" ht="21" customHeight="1" x14ac:dyDescent="0.15">
      <c r="A9" s="108">
        <f>A10</f>
        <v>44101</v>
      </c>
      <c r="B9" s="109"/>
      <c r="C9" s="109">
        <f>C10</f>
        <v>44102</v>
      </c>
      <c r="D9" s="109"/>
      <c r="E9" s="109">
        <f>E10</f>
        <v>44103</v>
      </c>
      <c r="F9" s="109"/>
      <c r="G9" s="109">
        <f>G10</f>
        <v>44104</v>
      </c>
      <c r="H9" s="109"/>
      <c r="I9" s="109">
        <f>I10</f>
        <v>44105</v>
      </c>
      <c r="J9" s="109"/>
      <c r="K9" s="109">
        <f>K10</f>
        <v>44106</v>
      </c>
      <c r="L9" s="109"/>
      <c r="M9" s="109"/>
      <c r="N9" s="109"/>
      <c r="O9" s="109"/>
      <c r="P9" s="109"/>
      <c r="Q9" s="109"/>
      <c r="R9" s="109"/>
      <c r="S9" s="109">
        <f>S10</f>
        <v>44107</v>
      </c>
      <c r="T9" s="109"/>
      <c r="U9" s="109"/>
      <c r="V9" s="109"/>
      <c r="W9" s="109"/>
      <c r="X9" s="109"/>
      <c r="Y9" s="109"/>
      <c r="Z9" s="110"/>
    </row>
    <row r="10" spans="1:27" s="60" customFormat="1" ht="18" x14ac:dyDescent="0.15">
      <c r="A10" s="62">
        <f>$A$1-(WEEKDAY($A$1,1)-(start_day-1))-IF((WEEKDAY($A$1,1)-(start_day-1))&lt;=0,7,0)+1</f>
        <v>44101</v>
      </c>
      <c r="B10" s="63"/>
      <c r="C10" s="64">
        <f>A10+1</f>
        <v>44102</v>
      </c>
      <c r="D10" s="65"/>
      <c r="E10" s="64">
        <f>C10+1</f>
        <v>44103</v>
      </c>
      <c r="F10" s="65"/>
      <c r="G10" s="64">
        <f>E10+1</f>
        <v>44104</v>
      </c>
      <c r="H10" s="65"/>
      <c r="I10" s="64">
        <f>G10+1</f>
        <v>44105</v>
      </c>
      <c r="J10" s="65"/>
      <c r="K10" s="66">
        <f>I10+1</f>
        <v>44106</v>
      </c>
      <c r="L10" s="67"/>
      <c r="M10" s="68"/>
      <c r="N10" s="68"/>
      <c r="O10" s="68"/>
      <c r="P10" s="68"/>
      <c r="Q10" s="68"/>
      <c r="R10" s="69"/>
      <c r="S10" s="70">
        <f>K10+1</f>
        <v>44107</v>
      </c>
      <c r="T10" s="71"/>
      <c r="U10" s="72"/>
      <c r="V10" s="72"/>
      <c r="W10" s="72"/>
      <c r="X10" s="72"/>
      <c r="Y10" s="72"/>
      <c r="Z10" s="73"/>
    </row>
    <row r="11" spans="1:27" s="60" customFormat="1" x14ac:dyDescent="0.15">
      <c r="A11" s="75"/>
      <c r="B11" s="76"/>
      <c r="C11" s="77"/>
      <c r="D11" s="78"/>
      <c r="E11" s="77"/>
      <c r="F11" s="78"/>
      <c r="G11" s="77"/>
      <c r="H11" s="78"/>
      <c r="I11" s="77"/>
      <c r="J11" s="78"/>
      <c r="K11" s="77"/>
      <c r="L11" s="79"/>
      <c r="M11" s="79"/>
      <c r="N11" s="79"/>
      <c r="O11" s="79"/>
      <c r="P11" s="79"/>
      <c r="Q11" s="79"/>
      <c r="R11" s="78"/>
      <c r="S11" s="75"/>
      <c r="T11" s="76"/>
      <c r="U11" s="76"/>
      <c r="V11" s="76"/>
      <c r="W11" s="76"/>
      <c r="X11" s="76"/>
      <c r="Y11" s="76"/>
      <c r="Z11" s="80"/>
    </row>
    <row r="12" spans="1:27" s="60" customFormat="1" x14ac:dyDescent="0.15">
      <c r="A12" s="75"/>
      <c r="B12" s="76"/>
      <c r="C12" s="77"/>
      <c r="D12" s="78"/>
      <c r="E12" s="77"/>
      <c r="F12" s="78"/>
      <c r="G12" s="77"/>
      <c r="H12" s="78"/>
      <c r="I12" s="77"/>
      <c r="J12" s="78"/>
      <c r="K12" s="77"/>
      <c r="L12" s="79"/>
      <c r="M12" s="79"/>
      <c r="N12" s="79"/>
      <c r="O12" s="79"/>
      <c r="P12" s="79"/>
      <c r="Q12" s="79"/>
      <c r="R12" s="78"/>
      <c r="S12" s="75"/>
      <c r="T12" s="76"/>
      <c r="U12" s="76"/>
      <c r="V12" s="76"/>
      <c r="W12" s="76"/>
      <c r="X12" s="76"/>
      <c r="Y12" s="76"/>
      <c r="Z12" s="80"/>
    </row>
    <row r="13" spans="1:27" s="60" customFormat="1" x14ac:dyDescent="0.15">
      <c r="A13" s="75"/>
      <c r="B13" s="76"/>
      <c r="C13" s="77"/>
      <c r="D13" s="78"/>
      <c r="E13" s="77"/>
      <c r="F13" s="78"/>
      <c r="G13" s="77"/>
      <c r="H13" s="78"/>
      <c r="I13" s="77"/>
      <c r="J13" s="78"/>
      <c r="K13" s="77"/>
      <c r="L13" s="79"/>
      <c r="M13" s="79"/>
      <c r="N13" s="79"/>
      <c r="O13" s="79"/>
      <c r="P13" s="79"/>
      <c r="Q13" s="79"/>
      <c r="R13" s="78"/>
      <c r="S13" s="75"/>
      <c r="T13" s="76"/>
      <c r="U13" s="76"/>
      <c r="V13" s="76"/>
      <c r="W13" s="76"/>
      <c r="X13" s="76"/>
      <c r="Y13" s="76"/>
      <c r="Z13" s="80"/>
    </row>
    <row r="14" spans="1:27" s="60" customFormat="1" ht="13.25" customHeight="1" x14ac:dyDescent="0.15">
      <c r="A14" s="75"/>
      <c r="B14" s="76"/>
      <c r="C14" s="77"/>
      <c r="D14" s="78"/>
      <c r="E14" s="77" t="s">
        <v>26</v>
      </c>
      <c r="F14" s="78"/>
      <c r="G14" s="77"/>
      <c r="H14" s="78"/>
      <c r="I14" s="77"/>
      <c r="J14" s="78"/>
      <c r="K14" s="77"/>
      <c r="L14" s="79"/>
      <c r="M14" s="79"/>
      <c r="N14" s="79"/>
      <c r="O14" s="79"/>
      <c r="P14" s="79"/>
      <c r="Q14" s="79"/>
      <c r="R14" s="78"/>
      <c r="S14" s="75"/>
      <c r="T14" s="76"/>
      <c r="U14" s="76"/>
      <c r="V14" s="76"/>
      <c r="W14" s="76"/>
      <c r="X14" s="76"/>
      <c r="Y14" s="76"/>
      <c r="Z14" s="80"/>
    </row>
    <row r="15" spans="1:27" s="89" customFormat="1" ht="13.25" customHeight="1" x14ac:dyDescent="0.15">
      <c r="A15" s="83"/>
      <c r="B15" s="84"/>
      <c r="C15" s="85"/>
      <c r="D15" s="86"/>
      <c r="E15" s="85" t="s">
        <v>27</v>
      </c>
      <c r="F15" s="86"/>
      <c r="G15" s="85"/>
      <c r="H15" s="86"/>
      <c r="I15" s="85"/>
      <c r="J15" s="86"/>
      <c r="K15" s="85"/>
      <c r="L15" s="87"/>
      <c r="M15" s="87"/>
      <c r="N15" s="87"/>
      <c r="O15" s="87"/>
      <c r="P15" s="87"/>
      <c r="Q15" s="87"/>
      <c r="R15" s="86"/>
      <c r="S15" s="83"/>
      <c r="T15" s="84"/>
      <c r="U15" s="84"/>
      <c r="V15" s="84"/>
      <c r="W15" s="84"/>
      <c r="X15" s="84"/>
      <c r="Y15" s="84"/>
      <c r="Z15" s="88"/>
      <c r="AA15" s="60"/>
    </row>
    <row r="16" spans="1:27" s="60" customFormat="1" ht="18" x14ac:dyDescent="0.15">
      <c r="A16" s="62">
        <f>S10+1</f>
        <v>44108</v>
      </c>
      <c r="B16" s="63"/>
      <c r="C16" s="64">
        <f>A16+1</f>
        <v>44109</v>
      </c>
      <c r="D16" s="65"/>
      <c r="E16" s="64">
        <f>C16+1</f>
        <v>44110</v>
      </c>
      <c r="F16" s="65"/>
      <c r="G16" s="64">
        <f>E16+1</f>
        <v>44111</v>
      </c>
      <c r="H16" s="65"/>
      <c r="I16" s="64">
        <f>G16+1</f>
        <v>44112</v>
      </c>
      <c r="J16" s="65"/>
      <c r="K16" s="66">
        <f>I16+1</f>
        <v>44113</v>
      </c>
      <c r="L16" s="67"/>
      <c r="M16" s="68"/>
      <c r="N16" s="68"/>
      <c r="O16" s="68"/>
      <c r="P16" s="68"/>
      <c r="Q16" s="68"/>
      <c r="R16" s="69"/>
      <c r="S16" s="70">
        <f>K16+1</f>
        <v>44114</v>
      </c>
      <c r="T16" s="71"/>
      <c r="U16" s="72"/>
      <c r="V16" s="72"/>
      <c r="W16" s="72"/>
      <c r="X16" s="72"/>
      <c r="Y16" s="72"/>
      <c r="Z16" s="73"/>
    </row>
    <row r="17" spans="1:27" s="60" customFormat="1" x14ac:dyDescent="0.15">
      <c r="A17" s="75"/>
      <c r="B17" s="76"/>
      <c r="C17" s="77"/>
      <c r="D17" s="78"/>
      <c r="E17" s="77"/>
      <c r="F17" s="78"/>
      <c r="G17" s="77"/>
      <c r="H17" s="78"/>
      <c r="I17" s="77"/>
      <c r="J17" s="78"/>
      <c r="K17" s="77"/>
      <c r="L17" s="79"/>
      <c r="M17" s="79"/>
      <c r="N17" s="79"/>
      <c r="O17" s="79"/>
      <c r="P17" s="79"/>
      <c r="Q17" s="79"/>
      <c r="R17" s="78"/>
      <c r="S17" s="75"/>
      <c r="T17" s="76"/>
      <c r="U17" s="76"/>
      <c r="V17" s="76"/>
      <c r="W17" s="76"/>
      <c r="X17" s="76"/>
      <c r="Y17" s="76"/>
      <c r="Z17" s="80"/>
    </row>
    <row r="18" spans="1:27" s="60" customFormat="1" x14ac:dyDescent="0.15">
      <c r="A18" s="75"/>
      <c r="B18" s="76"/>
      <c r="C18" s="77"/>
      <c r="D18" s="78"/>
      <c r="E18" s="77"/>
      <c r="F18" s="78"/>
      <c r="G18" s="77"/>
      <c r="H18" s="78"/>
      <c r="I18" s="77"/>
      <c r="J18" s="78"/>
      <c r="K18" s="77"/>
      <c r="L18" s="79"/>
      <c r="M18" s="79"/>
      <c r="N18" s="79"/>
      <c r="O18" s="79"/>
      <c r="P18" s="79"/>
      <c r="Q18" s="79"/>
      <c r="R18" s="78"/>
      <c r="S18" s="75"/>
      <c r="T18" s="76"/>
      <c r="U18" s="76"/>
      <c r="V18" s="76"/>
      <c r="W18" s="76"/>
      <c r="X18" s="76"/>
      <c r="Y18" s="76"/>
      <c r="Z18" s="80"/>
    </row>
    <row r="19" spans="1:27" s="60" customFormat="1" x14ac:dyDescent="0.15">
      <c r="A19" s="75"/>
      <c r="B19" s="76"/>
      <c r="C19" s="77"/>
      <c r="D19" s="78"/>
      <c r="E19" s="77"/>
      <c r="F19" s="78"/>
      <c r="G19" s="77"/>
      <c r="H19" s="78"/>
      <c r="I19" s="77"/>
      <c r="J19" s="78"/>
      <c r="K19" s="77"/>
      <c r="L19" s="79"/>
      <c r="M19" s="79"/>
      <c r="N19" s="79"/>
      <c r="O19" s="79"/>
      <c r="P19" s="79"/>
      <c r="Q19" s="79"/>
      <c r="R19" s="78"/>
      <c r="S19" s="75"/>
      <c r="T19" s="76"/>
      <c r="U19" s="76"/>
      <c r="V19" s="76"/>
      <c r="W19" s="76"/>
      <c r="X19" s="76"/>
      <c r="Y19" s="76"/>
      <c r="Z19" s="80"/>
    </row>
    <row r="20" spans="1:27" s="60" customFormat="1" ht="13.25" customHeight="1" x14ac:dyDescent="0.15">
      <c r="A20" s="75"/>
      <c r="B20" s="76"/>
      <c r="C20" s="77"/>
      <c r="D20" s="78"/>
      <c r="E20" s="77" t="s">
        <v>26</v>
      </c>
      <c r="F20" s="78"/>
      <c r="G20" s="77"/>
      <c r="H20" s="78"/>
      <c r="I20" s="77"/>
      <c r="J20" s="78"/>
      <c r="K20" s="77"/>
      <c r="L20" s="79"/>
      <c r="M20" s="79"/>
      <c r="N20" s="79"/>
      <c r="O20" s="79"/>
      <c r="P20" s="79"/>
      <c r="Q20" s="79"/>
      <c r="R20" s="78"/>
      <c r="S20" s="75"/>
      <c r="T20" s="76"/>
      <c r="U20" s="76"/>
      <c r="V20" s="76"/>
      <c r="W20" s="76"/>
      <c r="X20" s="76"/>
      <c r="Y20" s="76"/>
      <c r="Z20" s="80"/>
    </row>
    <row r="21" spans="1:27" s="89" customFormat="1" ht="13.25" customHeight="1" x14ac:dyDescent="0.15">
      <c r="A21" s="83"/>
      <c r="B21" s="84"/>
      <c r="C21" s="85"/>
      <c r="D21" s="86"/>
      <c r="E21" s="85" t="s">
        <v>27</v>
      </c>
      <c r="F21" s="86"/>
      <c r="G21" s="85"/>
      <c r="H21" s="86"/>
      <c r="I21" s="85"/>
      <c r="J21" s="86"/>
      <c r="K21" s="85"/>
      <c r="L21" s="87"/>
      <c r="M21" s="87"/>
      <c r="N21" s="87"/>
      <c r="O21" s="87"/>
      <c r="P21" s="87"/>
      <c r="Q21" s="87"/>
      <c r="R21" s="86"/>
      <c r="S21" s="83"/>
      <c r="T21" s="84"/>
      <c r="U21" s="84"/>
      <c r="V21" s="84"/>
      <c r="W21" s="84"/>
      <c r="X21" s="84"/>
      <c r="Y21" s="84"/>
      <c r="Z21" s="88"/>
      <c r="AA21" s="60"/>
    </row>
    <row r="22" spans="1:27" s="60" customFormat="1" ht="18" x14ac:dyDescent="0.15">
      <c r="A22" s="62">
        <f>S16+1</f>
        <v>44115</v>
      </c>
      <c r="B22" s="63"/>
      <c r="C22" s="64">
        <f>A22+1</f>
        <v>44116</v>
      </c>
      <c r="D22" s="65"/>
      <c r="E22" s="64">
        <f>C22+1</f>
        <v>44117</v>
      </c>
      <c r="F22" s="65"/>
      <c r="G22" s="64">
        <f>E22+1</f>
        <v>44118</v>
      </c>
      <c r="H22" s="65"/>
      <c r="I22" s="64">
        <f>G22+1</f>
        <v>44119</v>
      </c>
      <c r="J22" s="65"/>
      <c r="K22" s="66">
        <f>I22+1</f>
        <v>44120</v>
      </c>
      <c r="L22" s="67"/>
      <c r="M22" s="68"/>
      <c r="N22" s="68"/>
      <c r="O22" s="68"/>
      <c r="P22" s="68"/>
      <c r="Q22" s="68"/>
      <c r="R22" s="69"/>
      <c r="S22" s="70">
        <f>K22+1</f>
        <v>44121</v>
      </c>
      <c r="T22" s="71"/>
      <c r="U22" s="72"/>
      <c r="V22" s="72"/>
      <c r="W22" s="72"/>
      <c r="X22" s="72"/>
      <c r="Y22" s="72"/>
      <c r="Z22" s="73"/>
    </row>
    <row r="23" spans="1:27" s="60" customFormat="1" x14ac:dyDescent="0.15">
      <c r="A23" s="75"/>
      <c r="B23" s="76"/>
      <c r="C23" s="77"/>
      <c r="D23" s="78"/>
      <c r="E23" s="77"/>
      <c r="F23" s="78"/>
      <c r="G23" s="77"/>
      <c r="H23" s="78"/>
      <c r="I23" s="77"/>
      <c r="J23" s="78"/>
      <c r="K23" s="77"/>
      <c r="L23" s="79"/>
      <c r="M23" s="79"/>
      <c r="N23" s="79"/>
      <c r="O23" s="79"/>
      <c r="P23" s="79"/>
      <c r="Q23" s="79"/>
      <c r="R23" s="78"/>
      <c r="S23" s="75"/>
      <c r="T23" s="76"/>
      <c r="U23" s="76"/>
      <c r="V23" s="76"/>
      <c r="W23" s="76"/>
      <c r="X23" s="76"/>
      <c r="Y23" s="76"/>
      <c r="Z23" s="80"/>
    </row>
    <row r="24" spans="1:27" s="60" customFormat="1" x14ac:dyDescent="0.15">
      <c r="A24" s="75"/>
      <c r="B24" s="76"/>
      <c r="C24" s="77"/>
      <c r="D24" s="78"/>
      <c r="E24" s="77"/>
      <c r="F24" s="78"/>
      <c r="G24" s="77"/>
      <c r="H24" s="78"/>
      <c r="I24" s="77"/>
      <c r="J24" s="78"/>
      <c r="K24" s="77"/>
      <c r="L24" s="79"/>
      <c r="M24" s="79"/>
      <c r="N24" s="79"/>
      <c r="O24" s="79"/>
      <c r="P24" s="79"/>
      <c r="Q24" s="79"/>
      <c r="R24" s="78"/>
      <c r="S24" s="75"/>
      <c r="T24" s="76"/>
      <c r="U24" s="76"/>
      <c r="V24" s="76"/>
      <c r="W24" s="76"/>
      <c r="X24" s="76"/>
      <c r="Y24" s="76"/>
      <c r="Z24" s="80"/>
    </row>
    <row r="25" spans="1:27" s="60" customFormat="1" x14ac:dyDescent="0.15">
      <c r="A25" s="75"/>
      <c r="B25" s="76"/>
      <c r="C25" s="77"/>
      <c r="D25" s="78"/>
      <c r="E25" s="77"/>
      <c r="F25" s="78"/>
      <c r="G25" s="77"/>
      <c r="H25" s="78"/>
      <c r="I25" s="77"/>
      <c r="J25" s="78"/>
      <c r="K25" s="77"/>
      <c r="L25" s="79"/>
      <c r="M25" s="79"/>
      <c r="N25" s="79"/>
      <c r="O25" s="79"/>
      <c r="P25" s="79"/>
      <c r="Q25" s="79"/>
      <c r="R25" s="78"/>
      <c r="S25" s="75"/>
      <c r="T25" s="76"/>
      <c r="U25" s="76"/>
      <c r="V25" s="76"/>
      <c r="W25" s="76"/>
      <c r="X25" s="76"/>
      <c r="Y25" s="76"/>
      <c r="Z25" s="80"/>
    </row>
    <row r="26" spans="1:27" s="60" customFormat="1" ht="13.25" customHeight="1" x14ac:dyDescent="0.15">
      <c r="A26" s="75"/>
      <c r="B26" s="76"/>
      <c r="C26" s="77"/>
      <c r="D26" s="78"/>
      <c r="E26" s="77" t="s">
        <v>26</v>
      </c>
      <c r="F26" s="78"/>
      <c r="G26" s="77"/>
      <c r="H26" s="78"/>
      <c r="I26" s="77"/>
      <c r="J26" s="78"/>
      <c r="K26" s="77"/>
      <c r="L26" s="79"/>
      <c r="M26" s="79"/>
      <c r="N26" s="79"/>
      <c r="O26" s="79"/>
      <c r="P26" s="79"/>
      <c r="Q26" s="79"/>
      <c r="R26" s="78"/>
      <c r="S26" s="75"/>
      <c r="T26" s="76"/>
      <c r="U26" s="76"/>
      <c r="V26" s="76"/>
      <c r="W26" s="76"/>
      <c r="X26" s="76"/>
      <c r="Y26" s="76"/>
      <c r="Z26" s="80"/>
    </row>
    <row r="27" spans="1:27" s="89" customFormat="1" ht="13.25" customHeight="1" x14ac:dyDescent="0.15">
      <c r="A27" s="83"/>
      <c r="B27" s="84"/>
      <c r="C27" s="85"/>
      <c r="D27" s="86"/>
      <c r="E27" s="85" t="s">
        <v>27</v>
      </c>
      <c r="F27" s="86"/>
      <c r="G27" s="85"/>
      <c r="H27" s="86"/>
      <c r="I27" s="85"/>
      <c r="J27" s="86"/>
      <c r="K27" s="85"/>
      <c r="L27" s="87"/>
      <c r="M27" s="87"/>
      <c r="N27" s="87"/>
      <c r="O27" s="87"/>
      <c r="P27" s="87"/>
      <c r="Q27" s="87"/>
      <c r="R27" s="86"/>
      <c r="S27" s="83"/>
      <c r="T27" s="84"/>
      <c r="U27" s="84"/>
      <c r="V27" s="84"/>
      <c r="W27" s="84"/>
      <c r="X27" s="84"/>
      <c r="Y27" s="84"/>
      <c r="Z27" s="88"/>
      <c r="AA27" s="60"/>
    </row>
    <row r="28" spans="1:27" s="60" customFormat="1" ht="18" x14ac:dyDescent="0.15">
      <c r="A28" s="62">
        <f>S22+1</f>
        <v>44122</v>
      </c>
      <c r="B28" s="63"/>
      <c r="C28" s="64">
        <f>A28+1</f>
        <v>44123</v>
      </c>
      <c r="D28" s="65"/>
      <c r="E28" s="64">
        <f>C28+1</f>
        <v>44124</v>
      </c>
      <c r="F28" s="65"/>
      <c r="G28" s="64">
        <f>E28+1</f>
        <v>44125</v>
      </c>
      <c r="H28" s="65"/>
      <c r="I28" s="64">
        <f>G28+1</f>
        <v>44126</v>
      </c>
      <c r="J28" s="65"/>
      <c r="K28" s="66">
        <f>I28+1</f>
        <v>44127</v>
      </c>
      <c r="L28" s="67"/>
      <c r="M28" s="68"/>
      <c r="N28" s="68"/>
      <c r="O28" s="68"/>
      <c r="P28" s="68"/>
      <c r="Q28" s="68"/>
      <c r="R28" s="69"/>
      <c r="S28" s="70">
        <f>K28+1</f>
        <v>44128</v>
      </c>
      <c r="T28" s="71"/>
      <c r="U28" s="72"/>
      <c r="V28" s="72"/>
      <c r="W28" s="72"/>
      <c r="X28" s="72"/>
      <c r="Y28" s="72"/>
      <c r="Z28" s="73"/>
    </row>
    <row r="29" spans="1:27" s="60" customFormat="1" x14ac:dyDescent="0.15">
      <c r="A29" s="75"/>
      <c r="B29" s="76"/>
      <c r="C29" s="77"/>
      <c r="D29" s="78"/>
      <c r="E29" s="77"/>
      <c r="F29" s="78"/>
      <c r="G29" s="77"/>
      <c r="H29" s="78"/>
      <c r="I29" s="77"/>
      <c r="J29" s="78"/>
      <c r="K29" s="77"/>
      <c r="L29" s="79"/>
      <c r="M29" s="79"/>
      <c r="N29" s="79"/>
      <c r="O29" s="79"/>
      <c r="P29" s="79"/>
      <c r="Q29" s="79"/>
      <c r="R29" s="78"/>
      <c r="S29" s="75"/>
      <c r="T29" s="76"/>
      <c r="U29" s="76"/>
      <c r="V29" s="76"/>
      <c r="W29" s="76"/>
      <c r="X29" s="76"/>
      <c r="Y29" s="76"/>
      <c r="Z29" s="80"/>
    </row>
    <row r="30" spans="1:27" s="60" customFormat="1" x14ac:dyDescent="0.15">
      <c r="A30" s="75"/>
      <c r="B30" s="76"/>
      <c r="C30" s="77"/>
      <c r="D30" s="78"/>
      <c r="E30" s="77"/>
      <c r="F30" s="78"/>
      <c r="G30" s="77"/>
      <c r="H30" s="78"/>
      <c r="I30" s="77"/>
      <c r="J30" s="78"/>
      <c r="K30" s="77"/>
      <c r="L30" s="79"/>
      <c r="M30" s="79"/>
      <c r="N30" s="79"/>
      <c r="O30" s="79"/>
      <c r="P30" s="79"/>
      <c r="Q30" s="79"/>
      <c r="R30" s="78"/>
      <c r="S30" s="75"/>
      <c r="T30" s="76"/>
      <c r="U30" s="76"/>
      <c r="V30" s="76"/>
      <c r="W30" s="76"/>
      <c r="X30" s="76"/>
      <c r="Y30" s="76"/>
      <c r="Z30" s="80"/>
    </row>
    <row r="31" spans="1:27" s="60" customFormat="1" x14ac:dyDescent="0.15">
      <c r="A31" s="75"/>
      <c r="B31" s="76"/>
      <c r="C31" s="77"/>
      <c r="D31" s="78"/>
      <c r="E31" s="77"/>
      <c r="F31" s="78"/>
      <c r="G31" s="77"/>
      <c r="H31" s="78"/>
      <c r="I31" s="77"/>
      <c r="J31" s="78"/>
      <c r="K31" s="77"/>
      <c r="L31" s="79"/>
      <c r="M31" s="79"/>
      <c r="N31" s="79"/>
      <c r="O31" s="79"/>
      <c r="P31" s="79"/>
      <c r="Q31" s="79"/>
      <c r="R31" s="78"/>
      <c r="S31" s="75"/>
      <c r="T31" s="76"/>
      <c r="U31" s="76"/>
      <c r="V31" s="76"/>
      <c r="W31" s="76"/>
      <c r="X31" s="76"/>
      <c r="Y31" s="76"/>
      <c r="Z31" s="80"/>
    </row>
    <row r="32" spans="1:27" s="60" customFormat="1" ht="13.25" customHeight="1" x14ac:dyDescent="0.15">
      <c r="A32" s="75"/>
      <c r="B32" s="76"/>
      <c r="C32" s="77"/>
      <c r="D32" s="78"/>
      <c r="E32" s="77" t="s">
        <v>26</v>
      </c>
      <c r="F32" s="78"/>
      <c r="G32" s="77"/>
      <c r="H32" s="78"/>
      <c r="I32" s="77"/>
      <c r="J32" s="78"/>
      <c r="K32" s="77"/>
      <c r="L32" s="79"/>
      <c r="M32" s="79"/>
      <c r="N32" s="79"/>
      <c r="O32" s="79"/>
      <c r="P32" s="79"/>
      <c r="Q32" s="79"/>
      <c r="R32" s="78"/>
      <c r="S32" s="75"/>
      <c r="T32" s="76"/>
      <c r="U32" s="76"/>
      <c r="V32" s="76"/>
      <c r="W32" s="76"/>
      <c r="X32" s="76"/>
      <c r="Y32" s="76"/>
      <c r="Z32" s="80"/>
    </row>
    <row r="33" spans="1:27" s="89" customFormat="1" ht="13.25" customHeight="1" x14ac:dyDescent="0.15">
      <c r="A33" s="83"/>
      <c r="B33" s="84"/>
      <c r="C33" s="85"/>
      <c r="D33" s="86"/>
      <c r="E33" s="85" t="s">
        <v>27</v>
      </c>
      <c r="F33" s="86"/>
      <c r="G33" s="85"/>
      <c r="H33" s="86"/>
      <c r="I33" s="85"/>
      <c r="J33" s="86"/>
      <c r="K33" s="85"/>
      <c r="L33" s="87"/>
      <c r="M33" s="87"/>
      <c r="N33" s="87"/>
      <c r="O33" s="87"/>
      <c r="P33" s="87"/>
      <c r="Q33" s="87"/>
      <c r="R33" s="86"/>
      <c r="S33" s="83"/>
      <c r="T33" s="84"/>
      <c r="U33" s="84"/>
      <c r="V33" s="84"/>
      <c r="W33" s="84"/>
      <c r="X33" s="84"/>
      <c r="Y33" s="84"/>
      <c r="Z33" s="88"/>
      <c r="AA33" s="60"/>
    </row>
    <row r="34" spans="1:27" s="60" customFormat="1" ht="18" x14ac:dyDescent="0.15">
      <c r="A34" s="62">
        <f>S28+1</f>
        <v>44129</v>
      </c>
      <c r="B34" s="63"/>
      <c r="C34" s="64">
        <f>A34+1</f>
        <v>44130</v>
      </c>
      <c r="D34" s="65"/>
      <c r="E34" s="64">
        <f>C34+1</f>
        <v>44131</v>
      </c>
      <c r="F34" s="65"/>
      <c r="G34" s="64">
        <f>E34+1</f>
        <v>44132</v>
      </c>
      <c r="H34" s="65"/>
      <c r="I34" s="64">
        <f>G34+1</f>
        <v>44133</v>
      </c>
      <c r="J34" s="65"/>
      <c r="K34" s="66">
        <f>I34+1</f>
        <v>44134</v>
      </c>
      <c r="L34" s="67"/>
      <c r="M34" s="68"/>
      <c r="N34" s="68"/>
      <c r="O34" s="68"/>
      <c r="P34" s="68"/>
      <c r="Q34" s="68"/>
      <c r="R34" s="69"/>
      <c r="S34" s="70">
        <f>K34+1</f>
        <v>44135</v>
      </c>
      <c r="T34" s="71"/>
      <c r="U34" s="72"/>
      <c r="V34" s="72"/>
      <c r="W34" s="72"/>
      <c r="X34" s="72"/>
      <c r="Y34" s="72"/>
      <c r="Z34" s="73"/>
    </row>
    <row r="35" spans="1:27" s="60" customFormat="1" x14ac:dyDescent="0.15">
      <c r="A35" s="75"/>
      <c r="B35" s="76"/>
      <c r="C35" s="77"/>
      <c r="D35" s="78"/>
      <c r="E35" s="77"/>
      <c r="F35" s="78"/>
      <c r="G35" s="77"/>
      <c r="H35" s="78"/>
      <c r="I35" s="77"/>
      <c r="J35" s="78"/>
      <c r="K35" s="77"/>
      <c r="L35" s="79"/>
      <c r="M35" s="79"/>
      <c r="N35" s="79"/>
      <c r="O35" s="79"/>
      <c r="P35" s="79"/>
      <c r="Q35" s="79"/>
      <c r="R35" s="78"/>
      <c r="S35" s="75"/>
      <c r="T35" s="76"/>
      <c r="U35" s="76"/>
      <c r="V35" s="76"/>
      <c r="W35" s="76"/>
      <c r="X35" s="76"/>
      <c r="Y35" s="76"/>
      <c r="Z35" s="80"/>
    </row>
    <row r="36" spans="1:27" s="60" customFormat="1" x14ac:dyDescent="0.15">
      <c r="A36" s="75"/>
      <c r="B36" s="76"/>
      <c r="C36" s="77"/>
      <c r="D36" s="78"/>
      <c r="E36" s="77"/>
      <c r="F36" s="78"/>
      <c r="G36" s="77"/>
      <c r="H36" s="78"/>
      <c r="I36" s="77"/>
      <c r="J36" s="78"/>
      <c r="K36" s="77"/>
      <c r="L36" s="79"/>
      <c r="M36" s="79"/>
      <c r="N36" s="79"/>
      <c r="O36" s="79"/>
      <c r="P36" s="79"/>
      <c r="Q36" s="79"/>
      <c r="R36" s="78"/>
      <c r="S36" s="75"/>
      <c r="T36" s="76"/>
      <c r="U36" s="76"/>
      <c r="V36" s="76"/>
      <c r="W36" s="76"/>
      <c r="X36" s="76"/>
      <c r="Y36" s="76"/>
      <c r="Z36" s="80"/>
    </row>
    <row r="37" spans="1:27" s="60" customFormat="1" x14ac:dyDescent="0.15">
      <c r="A37" s="75"/>
      <c r="B37" s="76"/>
      <c r="C37" s="77"/>
      <c r="D37" s="78"/>
      <c r="E37" s="77"/>
      <c r="F37" s="78"/>
      <c r="G37" s="77"/>
      <c r="H37" s="78"/>
      <c r="I37" s="77"/>
      <c r="J37" s="78"/>
      <c r="K37" s="77"/>
      <c r="L37" s="79"/>
      <c r="M37" s="79"/>
      <c r="N37" s="79"/>
      <c r="O37" s="79"/>
      <c r="P37" s="79"/>
      <c r="Q37" s="79"/>
      <c r="R37" s="78"/>
      <c r="S37" s="75"/>
      <c r="T37" s="76"/>
      <c r="U37" s="76"/>
      <c r="V37" s="76"/>
      <c r="W37" s="76"/>
      <c r="X37" s="76"/>
      <c r="Y37" s="76"/>
      <c r="Z37" s="80"/>
    </row>
    <row r="38" spans="1:27" s="60" customFormat="1" ht="13.25" customHeight="1" x14ac:dyDescent="0.15">
      <c r="A38" s="75"/>
      <c r="B38" s="76"/>
      <c r="C38" s="77"/>
      <c r="D38" s="78"/>
      <c r="E38" s="77" t="s">
        <v>26</v>
      </c>
      <c r="F38" s="78"/>
      <c r="G38" s="77"/>
      <c r="H38" s="78"/>
      <c r="I38" s="77"/>
      <c r="J38" s="78"/>
      <c r="K38" s="77"/>
      <c r="L38" s="79"/>
      <c r="M38" s="79"/>
      <c r="N38" s="79"/>
      <c r="O38" s="79"/>
      <c r="P38" s="79"/>
      <c r="Q38" s="79"/>
      <c r="R38" s="78"/>
      <c r="S38" s="75"/>
      <c r="T38" s="76"/>
      <c r="U38" s="76"/>
      <c r="V38" s="76"/>
      <c r="W38" s="76"/>
      <c r="X38" s="76"/>
      <c r="Y38" s="76"/>
      <c r="Z38" s="80"/>
    </row>
    <row r="39" spans="1:27" s="89" customFormat="1" ht="13.25" customHeight="1" x14ac:dyDescent="0.15">
      <c r="A39" s="83"/>
      <c r="B39" s="84"/>
      <c r="C39" s="85"/>
      <c r="D39" s="86"/>
      <c r="E39" s="85" t="s">
        <v>27</v>
      </c>
      <c r="F39" s="86"/>
      <c r="G39" s="85"/>
      <c r="H39" s="86"/>
      <c r="I39" s="85"/>
      <c r="J39" s="86"/>
      <c r="K39" s="85"/>
      <c r="L39" s="87"/>
      <c r="M39" s="87"/>
      <c r="N39" s="87"/>
      <c r="O39" s="87"/>
      <c r="P39" s="87"/>
      <c r="Q39" s="87"/>
      <c r="R39" s="86"/>
      <c r="S39" s="83"/>
      <c r="T39" s="84"/>
      <c r="U39" s="84"/>
      <c r="V39" s="84"/>
      <c r="W39" s="84"/>
      <c r="X39" s="84"/>
      <c r="Y39" s="84"/>
      <c r="Z39" s="88"/>
      <c r="AA39" s="60"/>
    </row>
    <row r="40" spans="1:27" ht="18" x14ac:dyDescent="0.15">
      <c r="A40" s="62">
        <f>S34+1</f>
        <v>44136</v>
      </c>
      <c r="B40" s="63"/>
      <c r="C40" s="64">
        <f>A40+1</f>
        <v>44137</v>
      </c>
      <c r="D40" s="65"/>
      <c r="E40" s="94" t="s">
        <v>8</v>
      </c>
      <c r="F40" s="95"/>
      <c r="G40" s="95"/>
      <c r="H40" s="95"/>
      <c r="I40" s="95"/>
      <c r="J40" s="95"/>
      <c r="K40" s="95"/>
      <c r="L40" s="95"/>
      <c r="M40" s="95"/>
      <c r="N40" s="95"/>
      <c r="O40" s="95"/>
      <c r="P40" s="95"/>
      <c r="Q40" s="95"/>
      <c r="R40" s="95"/>
      <c r="S40" s="95"/>
      <c r="T40" s="95"/>
      <c r="U40" s="95"/>
      <c r="V40" s="95"/>
      <c r="W40" s="95"/>
      <c r="X40" s="95"/>
      <c r="Y40" s="95"/>
      <c r="Z40" s="96"/>
    </row>
    <row r="41" spans="1:27" x14ac:dyDescent="0.15">
      <c r="A41" s="75"/>
      <c r="B41" s="76"/>
      <c r="C41" s="77"/>
      <c r="D41" s="78"/>
      <c r="E41" s="97"/>
      <c r="F41" s="89"/>
      <c r="G41" s="89"/>
      <c r="H41" s="89"/>
      <c r="I41" s="89"/>
      <c r="J41" s="89"/>
      <c r="K41" s="89"/>
      <c r="L41" s="89"/>
      <c r="M41" s="89"/>
      <c r="N41" s="89"/>
      <c r="O41" s="89"/>
      <c r="P41" s="89"/>
      <c r="Q41" s="89"/>
      <c r="R41" s="89"/>
      <c r="S41" s="89"/>
      <c r="T41" s="89"/>
      <c r="U41" s="89"/>
      <c r="V41" s="89"/>
      <c r="W41" s="89"/>
      <c r="X41" s="89"/>
      <c r="Y41" s="89"/>
      <c r="Z41" s="98"/>
    </row>
    <row r="42" spans="1:27" x14ac:dyDescent="0.15">
      <c r="A42" s="75"/>
      <c r="B42" s="76"/>
      <c r="C42" s="77"/>
      <c r="D42" s="78"/>
      <c r="E42" s="97"/>
      <c r="F42" s="89"/>
      <c r="G42" s="89"/>
      <c r="H42" s="89"/>
      <c r="I42" s="89"/>
      <c r="J42" s="89"/>
      <c r="K42" s="89"/>
      <c r="L42" s="89"/>
      <c r="M42" s="89"/>
      <c r="N42" s="89"/>
      <c r="O42" s="89"/>
      <c r="P42" s="89"/>
      <c r="Q42" s="89"/>
      <c r="R42" s="89"/>
      <c r="S42" s="89"/>
      <c r="T42" s="89"/>
      <c r="U42" s="89"/>
      <c r="V42" s="89"/>
      <c r="W42" s="89"/>
      <c r="X42" s="89"/>
      <c r="Y42" s="89"/>
      <c r="Z42" s="99"/>
    </row>
    <row r="43" spans="1:27" x14ac:dyDescent="0.15">
      <c r="A43" s="75"/>
      <c r="B43" s="76"/>
      <c r="C43" s="77"/>
      <c r="D43" s="78"/>
      <c r="E43" s="97"/>
      <c r="F43" s="89"/>
      <c r="G43" s="89"/>
      <c r="H43" s="89"/>
      <c r="I43" s="89"/>
      <c r="J43" s="89"/>
      <c r="K43" s="89"/>
      <c r="L43" s="89"/>
      <c r="M43" s="89"/>
      <c r="N43" s="89"/>
      <c r="O43" s="89"/>
      <c r="P43" s="89"/>
      <c r="Q43" s="89"/>
      <c r="R43" s="89"/>
      <c r="S43" s="89"/>
      <c r="T43" s="89"/>
      <c r="U43" s="89"/>
      <c r="V43" s="89"/>
      <c r="W43" s="89"/>
      <c r="X43" s="89"/>
      <c r="Y43" s="89"/>
      <c r="Z43" s="99"/>
    </row>
    <row r="44" spans="1:27" x14ac:dyDescent="0.15">
      <c r="A44" s="75"/>
      <c r="B44" s="76"/>
      <c r="C44" s="77"/>
      <c r="D44" s="78"/>
      <c r="E44" s="97"/>
      <c r="F44" s="89"/>
      <c r="G44" s="89"/>
      <c r="H44" s="89"/>
      <c r="I44" s="89"/>
      <c r="J44" s="89"/>
      <c r="K44" s="100"/>
      <c r="L44" s="100"/>
      <c r="M44" s="100"/>
      <c r="N44" s="100"/>
      <c r="O44" s="100"/>
      <c r="P44" s="100"/>
      <c r="Q44" s="100"/>
      <c r="R44" s="100"/>
      <c r="S44" s="100"/>
      <c r="T44" s="100"/>
      <c r="U44" s="100"/>
      <c r="V44" s="100"/>
      <c r="W44" s="100"/>
      <c r="X44" s="100"/>
      <c r="Y44" s="100"/>
      <c r="Z44" s="101"/>
    </row>
    <row r="45" spans="1:27" s="60" customFormat="1" x14ac:dyDescent="0.15">
      <c r="A45" s="83"/>
      <c r="B45" s="84"/>
      <c r="C45" s="85"/>
      <c r="D45" s="86"/>
      <c r="E45" s="102"/>
      <c r="F45" s="103"/>
      <c r="G45" s="103"/>
      <c r="H45" s="103"/>
      <c r="I45" s="103"/>
      <c r="J45" s="103"/>
      <c r="K45" s="104"/>
      <c r="L45" s="104"/>
      <c r="M45" s="104"/>
      <c r="N45" s="104"/>
      <c r="O45" s="104"/>
      <c r="P45" s="104"/>
      <c r="Q45" s="104"/>
      <c r="R45" s="104"/>
      <c r="S45" s="104"/>
      <c r="T45" s="104"/>
      <c r="U45" s="104"/>
      <c r="V45" s="104"/>
      <c r="W45" s="104"/>
      <c r="X45" s="104"/>
      <c r="Y45" s="104"/>
      <c r="Z45" s="10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printOptions horizontalCentered="1"/>
  <pageMargins left="0.5" right="0.5" top="0.25" bottom="0.25" header="0.25" footer="0.25"/>
  <pageSetup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AA45"/>
  <sheetViews>
    <sheetView showGridLines="0" workbookViewId="0">
      <selection activeCell="Y2" sqref="Y2"/>
    </sheetView>
  </sheetViews>
  <sheetFormatPr baseColWidth="10" defaultColWidth="8.83203125" defaultRowHeight="13" x14ac:dyDescent="0.15"/>
  <cols>
    <col min="1" max="1" width="4.83203125" style="91" customWidth="1"/>
    <col min="2" max="2" width="13.6640625" style="91" customWidth="1"/>
    <col min="3" max="3" width="4.83203125" style="91" customWidth="1"/>
    <col min="4" max="4" width="13.6640625" style="91" customWidth="1"/>
    <col min="5" max="5" width="4.83203125" style="91" customWidth="1"/>
    <col min="6" max="6" width="13.6640625" style="91" customWidth="1"/>
    <col min="7" max="7" width="4.83203125" style="91" customWidth="1"/>
    <col min="8" max="8" width="13.6640625" style="91" customWidth="1"/>
    <col min="9" max="9" width="4.83203125" style="91" customWidth="1"/>
    <col min="10" max="10" width="13.6640625" style="91" customWidth="1"/>
    <col min="11" max="17" width="2.5" style="91" customWidth="1"/>
    <col min="18" max="18" width="1.5" style="91" customWidth="1"/>
    <col min="19" max="25" width="2.5" style="91" customWidth="1"/>
    <col min="26" max="26" width="1.5" style="91" customWidth="1"/>
    <col min="27" max="16384" width="8.83203125" style="91"/>
  </cols>
  <sheetData>
    <row r="1" spans="1:27" s="52" customFormat="1" ht="15" customHeight="1" x14ac:dyDescent="0.15">
      <c r="A1" s="112">
        <f>DATE('1'!AD18,'1'!AD20+4,1)</f>
        <v>44136</v>
      </c>
      <c r="B1" s="112"/>
      <c r="C1" s="112"/>
      <c r="D1" s="112"/>
      <c r="E1" s="112"/>
      <c r="F1" s="112"/>
      <c r="G1" s="112"/>
      <c r="H1" s="112"/>
      <c r="I1" s="51"/>
      <c r="J1" s="51"/>
      <c r="K1" s="113">
        <f>DATE(YEAR(A1),MONTH(A1)-1,1)</f>
        <v>44105</v>
      </c>
      <c r="L1" s="113"/>
      <c r="M1" s="113"/>
      <c r="N1" s="113"/>
      <c r="O1" s="113"/>
      <c r="P1" s="113"/>
      <c r="Q1" s="113"/>
      <c r="S1" s="113">
        <f>DATE(YEAR(A1),MONTH(A1)+1,1)</f>
        <v>44166</v>
      </c>
      <c r="T1" s="113"/>
      <c r="U1" s="113"/>
      <c r="V1" s="113"/>
      <c r="W1" s="113"/>
      <c r="X1" s="113"/>
      <c r="Y1" s="113"/>
    </row>
    <row r="2" spans="1:27" s="52" customFormat="1" ht="11.25" customHeight="1" x14ac:dyDescent="0.15">
      <c r="A2" s="112"/>
      <c r="B2" s="112"/>
      <c r="C2" s="112"/>
      <c r="D2" s="112"/>
      <c r="E2" s="112"/>
      <c r="F2" s="112"/>
      <c r="G2" s="112"/>
      <c r="H2" s="112"/>
      <c r="I2" s="51"/>
      <c r="J2" s="51"/>
      <c r="K2" s="123" t="str">
        <f>INDEX({"S";"M";"T";"W";"T";"F";"S"},1+MOD(start_day+1-2,7))</f>
        <v>S</v>
      </c>
      <c r="L2" s="123" t="str">
        <f>INDEX({"S";"M";"T";"W";"T";"F";"S"},1+MOD(start_day+2-2,7))</f>
        <v>M</v>
      </c>
      <c r="M2" s="123" t="str">
        <f>INDEX({"S";"M";"T";"W";"T";"F";"S"},1+MOD(start_day+3-2,7))</f>
        <v>T</v>
      </c>
      <c r="N2" s="123" t="str">
        <f>INDEX({"S";"M";"T";"W";"T";"F";"S"},1+MOD(start_day+4-2,7))</f>
        <v>W</v>
      </c>
      <c r="O2" s="123" t="str">
        <f>INDEX({"S";"M";"T";"W";"T";"F";"S"},1+MOD(start_day+5-2,7))</f>
        <v>T</v>
      </c>
      <c r="P2" s="123" t="str">
        <f>INDEX({"S";"M";"T";"W";"T";"F";"S"},1+MOD(start_day+6-2,7))</f>
        <v>F</v>
      </c>
      <c r="Q2" s="123" t="str">
        <f>INDEX({"S";"M";"T";"W";"T";"F";"S"},1+MOD(start_day+7-2,7))</f>
        <v>S</v>
      </c>
      <c r="S2" s="123" t="str">
        <f>INDEX({"S";"M";"T";"W";"T";"F";"S"},1+MOD(start_day+1-2,7))</f>
        <v>S</v>
      </c>
      <c r="T2" s="123" t="str">
        <f>INDEX({"S";"M";"T";"W";"T";"F";"S"},1+MOD(start_day+2-2,7))</f>
        <v>M</v>
      </c>
      <c r="U2" s="123" t="str">
        <f>INDEX({"S";"M";"T";"W";"T";"F";"S"},1+MOD(start_day+3-2,7))</f>
        <v>T</v>
      </c>
      <c r="V2" s="123" t="str">
        <f>INDEX({"S";"M";"T";"W";"T";"F";"S"},1+MOD(start_day+4-2,7))</f>
        <v>W</v>
      </c>
      <c r="W2" s="123" t="str">
        <f>INDEX({"S";"M";"T";"W";"T";"F";"S"},1+MOD(start_day+5-2,7))</f>
        <v>T</v>
      </c>
      <c r="X2" s="123" t="str">
        <f>INDEX({"S";"M";"T";"W";"T";"F";"S"},1+MOD(start_day+6-2,7))</f>
        <v>F</v>
      </c>
      <c r="Y2" s="123" t="str">
        <f>INDEX({"S";"M";"T";"W";"T";"F";"S"},1+MOD(start_day+7-2,7))</f>
        <v>S</v>
      </c>
    </row>
    <row r="3" spans="1:27" s="54" customFormat="1" ht="9" customHeight="1" x14ac:dyDescent="0.15">
      <c r="A3" s="112"/>
      <c r="B3" s="112"/>
      <c r="C3" s="112"/>
      <c r="D3" s="112"/>
      <c r="E3" s="112"/>
      <c r="F3" s="112"/>
      <c r="G3" s="112"/>
      <c r="H3" s="112"/>
      <c r="I3" s="51"/>
      <c r="J3" s="51"/>
      <c r="K3" s="53" t="str">
        <f t="shared" ref="K3:Q8" si="0">IF(MONTH($K$1)&lt;&gt;MONTH($K$1-(WEEKDAY($K$1,1)-(start_day-1))-IF((WEEKDAY($K$1,1)-(start_day-1))&lt;=0,7,0)+(ROW(K3)-ROW($K$3))*7+(COLUMN(K3)-COLUMN($K$3)+1)),"",$K$1-(WEEKDAY($K$1,1)-(start_day-1))-IF((WEEKDAY($K$1,1)-(start_day-1))&lt;=0,7,0)+(ROW(K3)-ROW($K$3))*7+(COLUMN(K3)-COLUMN($K$3)+1))</f>
        <v/>
      </c>
      <c r="L3" s="53" t="str">
        <f t="shared" si="0"/>
        <v/>
      </c>
      <c r="M3" s="53" t="str">
        <f t="shared" si="0"/>
        <v/>
      </c>
      <c r="N3" s="53" t="str">
        <f t="shared" si="0"/>
        <v/>
      </c>
      <c r="O3" s="53">
        <f t="shared" si="0"/>
        <v>44105</v>
      </c>
      <c r="P3" s="53">
        <f t="shared" si="0"/>
        <v>44106</v>
      </c>
      <c r="Q3" s="53">
        <f t="shared" si="0"/>
        <v>44107</v>
      </c>
      <c r="R3" s="52"/>
      <c r="S3" s="53" t="str">
        <f t="shared" ref="S3:Y8" si="1">IF(MONTH($S$1)&lt;&gt;MONTH($S$1-(WEEKDAY($S$1,1)-(start_day-1))-IF((WEEKDAY($S$1,1)-(start_day-1))&lt;=0,7,0)+(ROW(S3)-ROW($S$3))*7+(COLUMN(S3)-COLUMN($S$3)+1)),"",$S$1-(WEEKDAY($S$1,1)-(start_day-1))-IF((WEEKDAY($S$1,1)-(start_day-1))&lt;=0,7,0)+(ROW(S3)-ROW($S$3))*7+(COLUMN(S3)-COLUMN($S$3)+1))</f>
        <v/>
      </c>
      <c r="T3" s="53" t="str">
        <f t="shared" si="1"/>
        <v/>
      </c>
      <c r="U3" s="53">
        <f t="shared" si="1"/>
        <v>44166</v>
      </c>
      <c r="V3" s="53">
        <f t="shared" si="1"/>
        <v>44167</v>
      </c>
      <c r="W3" s="53">
        <f t="shared" si="1"/>
        <v>44168</v>
      </c>
      <c r="X3" s="53">
        <f t="shared" si="1"/>
        <v>44169</v>
      </c>
      <c r="Y3" s="53">
        <f t="shared" si="1"/>
        <v>44170</v>
      </c>
    </row>
    <row r="4" spans="1:27" s="54" customFormat="1" ht="9" customHeight="1" x14ac:dyDescent="0.15">
      <c r="A4" s="112"/>
      <c r="B4" s="112"/>
      <c r="C4" s="112"/>
      <c r="D4" s="112"/>
      <c r="E4" s="112"/>
      <c r="F4" s="112"/>
      <c r="G4" s="112"/>
      <c r="H4" s="112"/>
      <c r="I4" s="51"/>
      <c r="J4" s="51"/>
      <c r="K4" s="53">
        <f t="shared" si="0"/>
        <v>44108</v>
      </c>
      <c r="L4" s="53">
        <f t="shared" si="0"/>
        <v>44109</v>
      </c>
      <c r="M4" s="53">
        <f t="shared" si="0"/>
        <v>44110</v>
      </c>
      <c r="N4" s="53">
        <f t="shared" si="0"/>
        <v>44111</v>
      </c>
      <c r="O4" s="53">
        <f t="shared" si="0"/>
        <v>44112</v>
      </c>
      <c r="P4" s="53">
        <f t="shared" si="0"/>
        <v>44113</v>
      </c>
      <c r="Q4" s="53">
        <f t="shared" si="0"/>
        <v>44114</v>
      </c>
      <c r="R4" s="52"/>
      <c r="S4" s="53">
        <f t="shared" si="1"/>
        <v>44171</v>
      </c>
      <c r="T4" s="53">
        <f t="shared" si="1"/>
        <v>44172</v>
      </c>
      <c r="U4" s="53">
        <f t="shared" si="1"/>
        <v>44173</v>
      </c>
      <c r="V4" s="53">
        <f t="shared" si="1"/>
        <v>44174</v>
      </c>
      <c r="W4" s="53">
        <f t="shared" si="1"/>
        <v>44175</v>
      </c>
      <c r="X4" s="53">
        <f t="shared" si="1"/>
        <v>44176</v>
      </c>
      <c r="Y4" s="53">
        <f t="shared" si="1"/>
        <v>44177</v>
      </c>
    </row>
    <row r="5" spans="1:27" s="54" customFormat="1" ht="9" customHeight="1" x14ac:dyDescent="0.15">
      <c r="A5" s="112"/>
      <c r="B5" s="112"/>
      <c r="C5" s="112"/>
      <c r="D5" s="112"/>
      <c r="E5" s="112"/>
      <c r="F5" s="112"/>
      <c r="G5" s="112"/>
      <c r="H5" s="112"/>
      <c r="I5" s="51"/>
      <c r="J5" s="51"/>
      <c r="K5" s="53">
        <f t="shared" si="0"/>
        <v>44115</v>
      </c>
      <c r="L5" s="53">
        <f t="shared" si="0"/>
        <v>44116</v>
      </c>
      <c r="M5" s="53">
        <f t="shared" si="0"/>
        <v>44117</v>
      </c>
      <c r="N5" s="53">
        <f t="shared" si="0"/>
        <v>44118</v>
      </c>
      <c r="O5" s="53">
        <f t="shared" si="0"/>
        <v>44119</v>
      </c>
      <c r="P5" s="53">
        <f t="shared" si="0"/>
        <v>44120</v>
      </c>
      <c r="Q5" s="53">
        <f t="shared" si="0"/>
        <v>44121</v>
      </c>
      <c r="R5" s="52"/>
      <c r="S5" s="53">
        <f t="shared" si="1"/>
        <v>44178</v>
      </c>
      <c r="T5" s="53">
        <f t="shared" si="1"/>
        <v>44179</v>
      </c>
      <c r="U5" s="53">
        <f t="shared" si="1"/>
        <v>44180</v>
      </c>
      <c r="V5" s="53">
        <f t="shared" si="1"/>
        <v>44181</v>
      </c>
      <c r="W5" s="53">
        <f t="shared" si="1"/>
        <v>44182</v>
      </c>
      <c r="X5" s="53">
        <f t="shared" si="1"/>
        <v>44183</v>
      </c>
      <c r="Y5" s="53">
        <f t="shared" si="1"/>
        <v>44184</v>
      </c>
    </row>
    <row r="6" spans="1:27" s="54" customFormat="1" ht="9" customHeight="1" x14ac:dyDescent="0.15">
      <c r="A6" s="112"/>
      <c r="B6" s="112"/>
      <c r="C6" s="112"/>
      <c r="D6" s="112"/>
      <c r="E6" s="112"/>
      <c r="F6" s="112"/>
      <c r="G6" s="112"/>
      <c r="H6" s="112"/>
      <c r="I6" s="51"/>
      <c r="J6" s="51"/>
      <c r="K6" s="53">
        <f t="shared" si="0"/>
        <v>44122</v>
      </c>
      <c r="L6" s="53">
        <f t="shared" si="0"/>
        <v>44123</v>
      </c>
      <c r="M6" s="53">
        <f t="shared" si="0"/>
        <v>44124</v>
      </c>
      <c r="N6" s="53">
        <f t="shared" si="0"/>
        <v>44125</v>
      </c>
      <c r="O6" s="53">
        <f t="shared" si="0"/>
        <v>44126</v>
      </c>
      <c r="P6" s="53">
        <f t="shared" si="0"/>
        <v>44127</v>
      </c>
      <c r="Q6" s="53">
        <f t="shared" si="0"/>
        <v>44128</v>
      </c>
      <c r="R6" s="52"/>
      <c r="S6" s="53">
        <f t="shared" si="1"/>
        <v>44185</v>
      </c>
      <c r="T6" s="53">
        <f t="shared" si="1"/>
        <v>44186</v>
      </c>
      <c r="U6" s="53">
        <f t="shared" si="1"/>
        <v>44187</v>
      </c>
      <c r="V6" s="53">
        <f t="shared" si="1"/>
        <v>44188</v>
      </c>
      <c r="W6" s="53">
        <f t="shared" si="1"/>
        <v>44189</v>
      </c>
      <c r="X6" s="53">
        <f t="shared" si="1"/>
        <v>44190</v>
      </c>
      <c r="Y6" s="53">
        <f t="shared" si="1"/>
        <v>44191</v>
      </c>
    </row>
    <row r="7" spans="1:27" s="54" customFormat="1" ht="9" customHeight="1" x14ac:dyDescent="0.15">
      <c r="A7" s="112"/>
      <c r="B7" s="112"/>
      <c r="C7" s="112"/>
      <c r="D7" s="112"/>
      <c r="E7" s="112"/>
      <c r="F7" s="112"/>
      <c r="G7" s="112"/>
      <c r="H7" s="112"/>
      <c r="I7" s="51"/>
      <c r="J7" s="51"/>
      <c r="K7" s="53">
        <f t="shared" si="0"/>
        <v>44129</v>
      </c>
      <c r="L7" s="53">
        <f t="shared" si="0"/>
        <v>44130</v>
      </c>
      <c r="M7" s="53">
        <f t="shared" si="0"/>
        <v>44131</v>
      </c>
      <c r="N7" s="53">
        <f t="shared" si="0"/>
        <v>44132</v>
      </c>
      <c r="O7" s="53">
        <f t="shared" si="0"/>
        <v>44133</v>
      </c>
      <c r="P7" s="53">
        <f t="shared" si="0"/>
        <v>44134</v>
      </c>
      <c r="Q7" s="53">
        <f t="shared" si="0"/>
        <v>44135</v>
      </c>
      <c r="R7" s="52"/>
      <c r="S7" s="53">
        <f t="shared" si="1"/>
        <v>44192</v>
      </c>
      <c r="T7" s="53">
        <f t="shared" si="1"/>
        <v>44193</v>
      </c>
      <c r="U7" s="53">
        <f t="shared" si="1"/>
        <v>44194</v>
      </c>
      <c r="V7" s="53">
        <f t="shared" si="1"/>
        <v>44195</v>
      </c>
      <c r="W7" s="53">
        <f t="shared" si="1"/>
        <v>44196</v>
      </c>
      <c r="X7" s="53" t="str">
        <f t="shared" si="1"/>
        <v/>
      </c>
      <c r="Y7" s="53" t="str">
        <f t="shared" si="1"/>
        <v/>
      </c>
    </row>
    <row r="8" spans="1:27" s="59" customFormat="1" ht="9" customHeight="1" x14ac:dyDescent="0.15">
      <c r="A8" s="55"/>
      <c r="B8" s="55"/>
      <c r="C8" s="55"/>
      <c r="D8" s="55"/>
      <c r="E8" s="55"/>
      <c r="F8" s="55"/>
      <c r="G8" s="55"/>
      <c r="H8" s="55"/>
      <c r="I8" s="56"/>
      <c r="J8" s="56"/>
      <c r="K8" s="53" t="str">
        <f t="shared" si="0"/>
        <v/>
      </c>
      <c r="L8" s="53" t="str">
        <f t="shared" si="0"/>
        <v/>
      </c>
      <c r="M8" s="53" t="str">
        <f t="shared" si="0"/>
        <v/>
      </c>
      <c r="N8" s="53" t="str">
        <f t="shared" si="0"/>
        <v/>
      </c>
      <c r="O8" s="53" t="str">
        <f t="shared" si="0"/>
        <v/>
      </c>
      <c r="P8" s="53" t="str">
        <f t="shared" si="0"/>
        <v/>
      </c>
      <c r="Q8" s="53" t="str">
        <f t="shared" si="0"/>
        <v/>
      </c>
      <c r="R8" s="57"/>
      <c r="S8" s="53" t="str">
        <f t="shared" si="1"/>
        <v/>
      </c>
      <c r="T8" s="53" t="str">
        <f t="shared" si="1"/>
        <v/>
      </c>
      <c r="U8" s="53" t="str">
        <f t="shared" si="1"/>
        <v/>
      </c>
      <c r="V8" s="53" t="str">
        <f t="shared" si="1"/>
        <v/>
      </c>
      <c r="W8" s="53" t="str">
        <f t="shared" si="1"/>
        <v/>
      </c>
      <c r="X8" s="53" t="str">
        <f t="shared" si="1"/>
        <v/>
      </c>
      <c r="Y8" s="53" t="str">
        <f t="shared" si="1"/>
        <v/>
      </c>
      <c r="Z8" s="58"/>
    </row>
    <row r="9" spans="1:27" s="60" customFormat="1" ht="21" customHeight="1" x14ac:dyDescent="0.15">
      <c r="A9" s="108">
        <f>A10</f>
        <v>44136</v>
      </c>
      <c r="B9" s="109"/>
      <c r="C9" s="109">
        <f>C10</f>
        <v>44137</v>
      </c>
      <c r="D9" s="109"/>
      <c r="E9" s="109">
        <f>E10</f>
        <v>44138</v>
      </c>
      <c r="F9" s="109"/>
      <c r="G9" s="109">
        <f>G10</f>
        <v>44139</v>
      </c>
      <c r="H9" s="109"/>
      <c r="I9" s="109">
        <f>I10</f>
        <v>44140</v>
      </c>
      <c r="J9" s="109"/>
      <c r="K9" s="109">
        <f>K10</f>
        <v>44141</v>
      </c>
      <c r="L9" s="109"/>
      <c r="M9" s="109"/>
      <c r="N9" s="109"/>
      <c r="O9" s="109"/>
      <c r="P9" s="109"/>
      <c r="Q9" s="109"/>
      <c r="R9" s="109"/>
      <c r="S9" s="109">
        <f>S10</f>
        <v>44142</v>
      </c>
      <c r="T9" s="109"/>
      <c r="U9" s="109"/>
      <c r="V9" s="109"/>
      <c r="W9" s="109"/>
      <c r="X9" s="109"/>
      <c r="Y9" s="109"/>
      <c r="Z9" s="110"/>
    </row>
    <row r="10" spans="1:27" s="60" customFormat="1" ht="18" x14ac:dyDescent="0.15">
      <c r="A10" s="62">
        <f>$A$1-(WEEKDAY($A$1,1)-(start_day-1))-IF((WEEKDAY($A$1,1)-(start_day-1))&lt;=0,7,0)+1</f>
        <v>44136</v>
      </c>
      <c r="B10" s="63"/>
      <c r="C10" s="64">
        <f>A10+1</f>
        <v>44137</v>
      </c>
      <c r="D10" s="65"/>
      <c r="E10" s="64">
        <f>C10+1</f>
        <v>44138</v>
      </c>
      <c r="F10" s="65"/>
      <c r="G10" s="64">
        <f>E10+1</f>
        <v>44139</v>
      </c>
      <c r="H10" s="65"/>
      <c r="I10" s="64">
        <f>G10+1</f>
        <v>44140</v>
      </c>
      <c r="J10" s="65"/>
      <c r="K10" s="66">
        <f>I10+1</f>
        <v>44141</v>
      </c>
      <c r="L10" s="67"/>
      <c r="M10" s="68"/>
      <c r="N10" s="68"/>
      <c r="O10" s="68"/>
      <c r="P10" s="68"/>
      <c r="Q10" s="68"/>
      <c r="R10" s="69"/>
      <c r="S10" s="70">
        <f>K10+1</f>
        <v>44142</v>
      </c>
      <c r="T10" s="71"/>
      <c r="U10" s="72"/>
      <c r="V10" s="72"/>
      <c r="W10" s="72"/>
      <c r="X10" s="72"/>
      <c r="Y10" s="72"/>
      <c r="Z10" s="73"/>
    </row>
    <row r="11" spans="1:27" s="60" customFormat="1" x14ac:dyDescent="0.15">
      <c r="A11" s="75"/>
      <c r="B11" s="76"/>
      <c r="C11" s="77"/>
      <c r="D11" s="78"/>
      <c r="E11" s="77"/>
      <c r="F11" s="78"/>
      <c r="G11" s="77"/>
      <c r="H11" s="78"/>
      <c r="I11" s="77"/>
      <c r="J11" s="78"/>
      <c r="K11" s="77"/>
      <c r="L11" s="79"/>
      <c r="M11" s="79"/>
      <c r="N11" s="79"/>
      <c r="O11" s="79"/>
      <c r="P11" s="79"/>
      <c r="Q11" s="79"/>
      <c r="R11" s="78"/>
      <c r="S11" s="75"/>
      <c r="T11" s="76"/>
      <c r="U11" s="76"/>
      <c r="V11" s="76"/>
      <c r="W11" s="76"/>
      <c r="X11" s="76"/>
      <c r="Y11" s="76"/>
      <c r="Z11" s="80"/>
    </row>
    <row r="12" spans="1:27" s="60" customFormat="1" x14ac:dyDescent="0.15">
      <c r="A12" s="75"/>
      <c r="B12" s="76"/>
      <c r="C12" s="77"/>
      <c r="D12" s="78"/>
      <c r="E12" s="77"/>
      <c r="F12" s="78"/>
      <c r="G12" s="77"/>
      <c r="H12" s="78"/>
      <c r="I12" s="77"/>
      <c r="J12" s="78"/>
      <c r="K12" s="77"/>
      <c r="L12" s="79"/>
      <c r="M12" s="79"/>
      <c r="N12" s="79"/>
      <c r="O12" s="79"/>
      <c r="P12" s="79"/>
      <c r="Q12" s="79"/>
      <c r="R12" s="78"/>
      <c r="S12" s="75"/>
      <c r="T12" s="76"/>
      <c r="U12" s="76"/>
      <c r="V12" s="76"/>
      <c r="W12" s="76"/>
      <c r="X12" s="76"/>
      <c r="Y12" s="76"/>
      <c r="Z12" s="80"/>
    </row>
    <row r="13" spans="1:27" s="60" customFormat="1" x14ac:dyDescent="0.15">
      <c r="A13" s="75"/>
      <c r="B13" s="76"/>
      <c r="C13" s="77"/>
      <c r="D13" s="78"/>
      <c r="E13" s="77"/>
      <c r="F13" s="78"/>
      <c r="G13" s="77"/>
      <c r="H13" s="78"/>
      <c r="I13" s="77"/>
      <c r="J13" s="78"/>
      <c r="K13" s="77"/>
      <c r="L13" s="79"/>
      <c r="M13" s="79"/>
      <c r="N13" s="79"/>
      <c r="O13" s="79"/>
      <c r="P13" s="79"/>
      <c r="Q13" s="79"/>
      <c r="R13" s="78"/>
      <c r="S13" s="75"/>
      <c r="T13" s="76"/>
      <c r="U13" s="76"/>
      <c r="V13" s="76"/>
      <c r="W13" s="76"/>
      <c r="X13" s="76"/>
      <c r="Y13" s="76"/>
      <c r="Z13" s="80"/>
    </row>
    <row r="14" spans="1:27" s="60" customFormat="1" x14ac:dyDescent="0.15">
      <c r="A14" s="75"/>
      <c r="B14" s="76"/>
      <c r="C14" s="77"/>
      <c r="D14" s="78"/>
      <c r="E14" s="77"/>
      <c r="F14" s="78"/>
      <c r="G14" s="77"/>
      <c r="H14" s="78"/>
      <c r="I14" s="77"/>
      <c r="J14" s="78"/>
      <c r="K14" s="77"/>
      <c r="L14" s="79"/>
      <c r="M14" s="79"/>
      <c r="N14" s="79"/>
      <c r="O14" s="79"/>
      <c r="P14" s="79"/>
      <c r="Q14" s="79"/>
      <c r="R14" s="78"/>
      <c r="S14" s="75"/>
      <c r="T14" s="76"/>
      <c r="U14" s="76"/>
      <c r="V14" s="76"/>
      <c r="W14" s="76"/>
      <c r="X14" s="76"/>
      <c r="Y14" s="76"/>
      <c r="Z14" s="80"/>
    </row>
    <row r="15" spans="1:27" s="89" customFormat="1" ht="13.25" customHeight="1" x14ac:dyDescent="0.15">
      <c r="A15" s="83"/>
      <c r="B15" s="84"/>
      <c r="C15" s="85"/>
      <c r="D15" s="86"/>
      <c r="E15" s="85"/>
      <c r="F15" s="86"/>
      <c r="G15" s="85"/>
      <c r="H15" s="86"/>
      <c r="I15" s="85"/>
      <c r="J15" s="86"/>
      <c r="K15" s="85"/>
      <c r="L15" s="87"/>
      <c r="M15" s="87"/>
      <c r="N15" s="87"/>
      <c r="O15" s="87"/>
      <c r="P15" s="87"/>
      <c r="Q15" s="87"/>
      <c r="R15" s="86"/>
      <c r="S15" s="83"/>
      <c r="T15" s="84"/>
      <c r="U15" s="84"/>
      <c r="V15" s="84"/>
      <c r="W15" s="84"/>
      <c r="X15" s="84"/>
      <c r="Y15" s="84"/>
      <c r="Z15" s="88"/>
      <c r="AA15" s="60"/>
    </row>
    <row r="16" spans="1:27" s="60" customFormat="1" ht="18" x14ac:dyDescent="0.15">
      <c r="A16" s="62">
        <f>S10+1</f>
        <v>44143</v>
      </c>
      <c r="B16" s="63"/>
      <c r="C16" s="64">
        <f>A16+1</f>
        <v>44144</v>
      </c>
      <c r="D16" s="65"/>
      <c r="E16" s="64">
        <f>C16+1</f>
        <v>44145</v>
      </c>
      <c r="F16" s="65"/>
      <c r="G16" s="64">
        <f>E16+1</f>
        <v>44146</v>
      </c>
      <c r="H16" s="65"/>
      <c r="I16" s="64">
        <f>G16+1</f>
        <v>44147</v>
      </c>
      <c r="J16" s="65"/>
      <c r="K16" s="66">
        <f>I16+1</f>
        <v>44148</v>
      </c>
      <c r="L16" s="67"/>
      <c r="M16" s="68"/>
      <c r="N16" s="68"/>
      <c r="O16" s="68"/>
      <c r="P16" s="68"/>
      <c r="Q16" s="68"/>
      <c r="R16" s="69"/>
      <c r="S16" s="70">
        <f>K16+1</f>
        <v>44149</v>
      </c>
      <c r="T16" s="71"/>
      <c r="U16" s="72"/>
      <c r="V16" s="72"/>
      <c r="W16" s="72"/>
      <c r="X16" s="72"/>
      <c r="Y16" s="72"/>
      <c r="Z16" s="73"/>
    </row>
    <row r="17" spans="1:27" s="60" customFormat="1" x14ac:dyDescent="0.15">
      <c r="A17" s="75"/>
      <c r="B17" s="76"/>
      <c r="C17" s="77"/>
      <c r="D17" s="78"/>
      <c r="E17" s="77"/>
      <c r="F17" s="78"/>
      <c r="G17" s="77"/>
      <c r="H17" s="78"/>
      <c r="I17" s="77"/>
      <c r="J17" s="78"/>
      <c r="K17" s="77"/>
      <c r="L17" s="79"/>
      <c r="M17" s="79"/>
      <c r="N17" s="79"/>
      <c r="O17" s="79"/>
      <c r="P17" s="79"/>
      <c r="Q17" s="79"/>
      <c r="R17" s="78"/>
      <c r="S17" s="75"/>
      <c r="T17" s="76"/>
      <c r="U17" s="76"/>
      <c r="V17" s="76"/>
      <c r="W17" s="76"/>
      <c r="X17" s="76"/>
      <c r="Y17" s="76"/>
      <c r="Z17" s="80"/>
    </row>
    <row r="18" spans="1:27" s="60" customFormat="1" x14ac:dyDescent="0.15">
      <c r="A18" s="75"/>
      <c r="B18" s="76"/>
      <c r="C18" s="77"/>
      <c r="D18" s="78"/>
      <c r="E18" s="77"/>
      <c r="F18" s="78"/>
      <c r="G18" s="77"/>
      <c r="H18" s="78"/>
      <c r="I18" s="77"/>
      <c r="J18" s="78"/>
      <c r="K18" s="77"/>
      <c r="L18" s="79"/>
      <c r="M18" s="79"/>
      <c r="N18" s="79"/>
      <c r="O18" s="79"/>
      <c r="P18" s="79"/>
      <c r="Q18" s="79"/>
      <c r="R18" s="78"/>
      <c r="S18" s="75"/>
      <c r="T18" s="76"/>
      <c r="U18" s="76"/>
      <c r="V18" s="76"/>
      <c r="W18" s="76"/>
      <c r="X18" s="76"/>
      <c r="Y18" s="76"/>
      <c r="Z18" s="80"/>
    </row>
    <row r="19" spans="1:27" s="60" customFormat="1" x14ac:dyDescent="0.15">
      <c r="A19" s="75"/>
      <c r="B19" s="76"/>
      <c r="C19" s="77"/>
      <c r="D19" s="78"/>
      <c r="E19" s="77"/>
      <c r="F19" s="78"/>
      <c r="G19" s="77"/>
      <c r="H19" s="78"/>
      <c r="I19" s="77"/>
      <c r="J19" s="78"/>
      <c r="K19" s="77"/>
      <c r="L19" s="79"/>
      <c r="M19" s="79"/>
      <c r="N19" s="79"/>
      <c r="O19" s="79"/>
      <c r="P19" s="79"/>
      <c r="Q19" s="79"/>
      <c r="R19" s="78"/>
      <c r="S19" s="75"/>
      <c r="T19" s="76"/>
      <c r="U19" s="76"/>
      <c r="V19" s="76"/>
      <c r="W19" s="76"/>
      <c r="X19" s="76"/>
      <c r="Y19" s="76"/>
      <c r="Z19" s="80"/>
    </row>
    <row r="20" spans="1:27" s="60" customFormat="1" ht="13.25" customHeight="1" x14ac:dyDescent="0.15">
      <c r="A20" s="75"/>
      <c r="B20" s="76"/>
      <c r="C20" s="77"/>
      <c r="D20" s="78"/>
      <c r="E20" s="77" t="s">
        <v>26</v>
      </c>
      <c r="F20" s="78"/>
      <c r="G20" s="77"/>
      <c r="H20" s="78"/>
      <c r="I20" s="77"/>
      <c r="J20" s="78"/>
      <c r="K20" s="77"/>
      <c r="L20" s="79"/>
      <c r="M20" s="79"/>
      <c r="N20" s="79"/>
      <c r="O20" s="79"/>
      <c r="P20" s="79"/>
      <c r="Q20" s="79"/>
      <c r="R20" s="78"/>
      <c r="S20" s="75"/>
      <c r="T20" s="76"/>
      <c r="U20" s="76"/>
      <c r="V20" s="76"/>
      <c r="W20" s="76"/>
      <c r="X20" s="76"/>
      <c r="Y20" s="76"/>
      <c r="Z20" s="80"/>
    </row>
    <row r="21" spans="1:27" s="89" customFormat="1" ht="13.25" customHeight="1" x14ac:dyDescent="0.15">
      <c r="A21" s="83"/>
      <c r="B21" s="84"/>
      <c r="C21" s="85"/>
      <c r="D21" s="86"/>
      <c r="E21" s="85" t="s">
        <v>27</v>
      </c>
      <c r="F21" s="86"/>
      <c r="G21" s="85"/>
      <c r="H21" s="86"/>
      <c r="I21" s="85"/>
      <c r="J21" s="86"/>
      <c r="K21" s="85"/>
      <c r="L21" s="87"/>
      <c r="M21" s="87"/>
      <c r="N21" s="87"/>
      <c r="O21" s="87"/>
      <c r="P21" s="87"/>
      <c r="Q21" s="87"/>
      <c r="R21" s="86"/>
      <c r="S21" s="83"/>
      <c r="T21" s="84"/>
      <c r="U21" s="84"/>
      <c r="V21" s="84"/>
      <c r="W21" s="84"/>
      <c r="X21" s="84"/>
      <c r="Y21" s="84"/>
      <c r="Z21" s="88"/>
      <c r="AA21" s="60"/>
    </row>
    <row r="22" spans="1:27" s="60" customFormat="1" ht="18" x14ac:dyDescent="0.15">
      <c r="A22" s="62">
        <f>S16+1</f>
        <v>44150</v>
      </c>
      <c r="B22" s="63"/>
      <c r="C22" s="64">
        <f>A22+1</f>
        <v>44151</v>
      </c>
      <c r="D22" s="65"/>
      <c r="E22" s="64">
        <f>C22+1</f>
        <v>44152</v>
      </c>
      <c r="F22" s="65"/>
      <c r="G22" s="64">
        <f>E22+1</f>
        <v>44153</v>
      </c>
      <c r="H22" s="65"/>
      <c r="I22" s="64">
        <f>G22+1</f>
        <v>44154</v>
      </c>
      <c r="J22" s="65"/>
      <c r="K22" s="66">
        <f>I22+1</f>
        <v>44155</v>
      </c>
      <c r="L22" s="67"/>
      <c r="M22" s="68"/>
      <c r="N22" s="68"/>
      <c r="O22" s="68"/>
      <c r="P22" s="68"/>
      <c r="Q22" s="68"/>
      <c r="R22" s="69"/>
      <c r="S22" s="70">
        <f>K22+1</f>
        <v>44156</v>
      </c>
      <c r="T22" s="71"/>
      <c r="U22" s="72"/>
      <c r="V22" s="72"/>
      <c r="W22" s="72"/>
      <c r="X22" s="72"/>
      <c r="Y22" s="72"/>
      <c r="Z22" s="73"/>
    </row>
    <row r="23" spans="1:27" s="60" customFormat="1" x14ac:dyDescent="0.15">
      <c r="A23" s="75"/>
      <c r="B23" s="76"/>
      <c r="C23" s="77"/>
      <c r="D23" s="78"/>
      <c r="E23" s="77"/>
      <c r="F23" s="78"/>
      <c r="G23" s="77"/>
      <c r="H23" s="78"/>
      <c r="I23" s="77"/>
      <c r="J23" s="78"/>
      <c r="K23" s="77"/>
      <c r="L23" s="79"/>
      <c r="M23" s="79"/>
      <c r="N23" s="79"/>
      <c r="O23" s="79"/>
      <c r="P23" s="79"/>
      <c r="Q23" s="79"/>
      <c r="R23" s="78"/>
      <c r="S23" s="75"/>
      <c r="T23" s="76"/>
      <c r="U23" s="76"/>
      <c r="V23" s="76"/>
      <c r="W23" s="76"/>
      <c r="X23" s="76"/>
      <c r="Y23" s="76"/>
      <c r="Z23" s="80"/>
    </row>
    <row r="24" spans="1:27" s="60" customFormat="1" x14ac:dyDescent="0.15">
      <c r="A24" s="75"/>
      <c r="B24" s="76"/>
      <c r="C24" s="77"/>
      <c r="D24" s="78"/>
      <c r="E24" s="77"/>
      <c r="F24" s="78"/>
      <c r="G24" s="77"/>
      <c r="H24" s="78"/>
      <c r="I24" s="77"/>
      <c r="J24" s="78"/>
      <c r="K24" s="77"/>
      <c r="L24" s="79"/>
      <c r="M24" s="79"/>
      <c r="N24" s="79"/>
      <c r="O24" s="79"/>
      <c r="P24" s="79"/>
      <c r="Q24" s="79"/>
      <c r="R24" s="78"/>
      <c r="S24" s="75"/>
      <c r="T24" s="76"/>
      <c r="U24" s="76"/>
      <c r="V24" s="76"/>
      <c r="W24" s="76"/>
      <c r="X24" s="76"/>
      <c r="Y24" s="76"/>
      <c r="Z24" s="80"/>
    </row>
    <row r="25" spans="1:27" s="60" customFormat="1" x14ac:dyDescent="0.15">
      <c r="A25" s="75"/>
      <c r="B25" s="76"/>
      <c r="C25" s="77"/>
      <c r="D25" s="78"/>
      <c r="E25" s="77"/>
      <c r="F25" s="78"/>
      <c r="G25" s="77"/>
      <c r="H25" s="78"/>
      <c r="I25" s="77"/>
      <c r="J25" s="78"/>
      <c r="K25" s="77"/>
      <c r="L25" s="79"/>
      <c r="M25" s="79"/>
      <c r="N25" s="79"/>
      <c r="O25" s="79"/>
      <c r="P25" s="79"/>
      <c r="Q25" s="79"/>
      <c r="R25" s="78"/>
      <c r="S25" s="75"/>
      <c r="T25" s="76"/>
      <c r="U25" s="76"/>
      <c r="V25" s="76"/>
      <c r="W25" s="76"/>
      <c r="X25" s="76"/>
      <c r="Y25" s="76"/>
      <c r="Z25" s="80"/>
    </row>
    <row r="26" spans="1:27" s="60" customFormat="1" ht="13.25" customHeight="1" x14ac:dyDescent="0.15">
      <c r="A26" s="75"/>
      <c r="B26" s="76"/>
      <c r="C26" s="77"/>
      <c r="D26" s="78"/>
      <c r="E26" s="77" t="s">
        <v>26</v>
      </c>
      <c r="F26" s="78"/>
      <c r="G26" s="77"/>
      <c r="H26" s="78"/>
      <c r="I26" s="77"/>
      <c r="J26" s="78"/>
      <c r="K26" s="77"/>
      <c r="L26" s="79"/>
      <c r="M26" s="79"/>
      <c r="N26" s="79"/>
      <c r="O26" s="79"/>
      <c r="P26" s="79"/>
      <c r="Q26" s="79"/>
      <c r="R26" s="78"/>
      <c r="S26" s="75"/>
      <c r="T26" s="76"/>
      <c r="U26" s="76"/>
      <c r="V26" s="76"/>
      <c r="W26" s="76"/>
      <c r="X26" s="76"/>
      <c r="Y26" s="76"/>
      <c r="Z26" s="80"/>
    </row>
    <row r="27" spans="1:27" s="89" customFormat="1" ht="13.25" customHeight="1" x14ac:dyDescent="0.15">
      <c r="A27" s="83"/>
      <c r="B27" s="84"/>
      <c r="C27" s="85"/>
      <c r="D27" s="86"/>
      <c r="E27" s="85" t="s">
        <v>27</v>
      </c>
      <c r="F27" s="86"/>
      <c r="G27" s="85"/>
      <c r="H27" s="86"/>
      <c r="I27" s="85"/>
      <c r="J27" s="86"/>
      <c r="K27" s="85"/>
      <c r="L27" s="87"/>
      <c r="M27" s="87"/>
      <c r="N27" s="87"/>
      <c r="O27" s="87"/>
      <c r="P27" s="87"/>
      <c r="Q27" s="87"/>
      <c r="R27" s="86"/>
      <c r="S27" s="83"/>
      <c r="T27" s="84"/>
      <c r="U27" s="84"/>
      <c r="V27" s="84"/>
      <c r="W27" s="84"/>
      <c r="X27" s="84"/>
      <c r="Y27" s="84"/>
      <c r="Z27" s="88"/>
      <c r="AA27" s="60"/>
    </row>
    <row r="28" spans="1:27" s="60" customFormat="1" ht="18" x14ac:dyDescent="0.15">
      <c r="A28" s="62">
        <f>S22+1</f>
        <v>44157</v>
      </c>
      <c r="B28" s="63"/>
      <c r="C28" s="64">
        <f>A28+1</f>
        <v>44158</v>
      </c>
      <c r="D28" s="65"/>
      <c r="E28" s="64">
        <f>C28+1</f>
        <v>44159</v>
      </c>
      <c r="F28" s="65"/>
      <c r="G28" s="64">
        <f>E28+1</f>
        <v>44160</v>
      </c>
      <c r="H28" s="65"/>
      <c r="I28" s="64">
        <f>G28+1</f>
        <v>44161</v>
      </c>
      <c r="J28" s="65"/>
      <c r="K28" s="66">
        <f>I28+1</f>
        <v>44162</v>
      </c>
      <c r="L28" s="67"/>
      <c r="M28" s="68"/>
      <c r="N28" s="68"/>
      <c r="O28" s="68"/>
      <c r="P28" s="68"/>
      <c r="Q28" s="68"/>
      <c r="R28" s="69"/>
      <c r="S28" s="70">
        <f>K28+1</f>
        <v>44163</v>
      </c>
      <c r="T28" s="71"/>
      <c r="U28" s="72"/>
      <c r="V28" s="72"/>
      <c r="W28" s="72"/>
      <c r="X28" s="72"/>
      <c r="Y28" s="72"/>
      <c r="Z28" s="73"/>
    </row>
    <row r="29" spans="1:27" s="60" customFormat="1" x14ac:dyDescent="0.15">
      <c r="A29" s="75"/>
      <c r="B29" s="76"/>
      <c r="C29" s="77"/>
      <c r="D29" s="78"/>
      <c r="E29" s="77"/>
      <c r="F29" s="78"/>
      <c r="G29" s="77"/>
      <c r="H29" s="78"/>
      <c r="I29" s="77"/>
      <c r="J29" s="78"/>
      <c r="K29" s="77"/>
      <c r="L29" s="79"/>
      <c r="M29" s="79"/>
      <c r="N29" s="79"/>
      <c r="O29" s="79"/>
      <c r="P29" s="79"/>
      <c r="Q29" s="79"/>
      <c r="R29" s="78"/>
      <c r="S29" s="75"/>
      <c r="T29" s="76"/>
      <c r="U29" s="76"/>
      <c r="V29" s="76"/>
      <c r="W29" s="76"/>
      <c r="X29" s="76"/>
      <c r="Y29" s="76"/>
      <c r="Z29" s="80"/>
    </row>
    <row r="30" spans="1:27" s="60" customFormat="1" x14ac:dyDescent="0.15">
      <c r="A30" s="75"/>
      <c r="B30" s="76"/>
      <c r="C30" s="77"/>
      <c r="D30" s="78"/>
      <c r="E30" s="77"/>
      <c r="F30" s="78"/>
      <c r="G30" s="77"/>
      <c r="H30" s="78"/>
      <c r="I30" s="77"/>
      <c r="J30" s="78"/>
      <c r="K30" s="77"/>
      <c r="L30" s="79"/>
      <c r="M30" s="79"/>
      <c r="N30" s="79"/>
      <c r="O30" s="79"/>
      <c r="P30" s="79"/>
      <c r="Q30" s="79"/>
      <c r="R30" s="78"/>
      <c r="S30" s="75"/>
      <c r="T30" s="76"/>
      <c r="U30" s="76"/>
      <c r="V30" s="76"/>
      <c r="W30" s="76"/>
      <c r="X30" s="76"/>
      <c r="Y30" s="76"/>
      <c r="Z30" s="80"/>
    </row>
    <row r="31" spans="1:27" s="60" customFormat="1" x14ac:dyDescent="0.15">
      <c r="A31" s="75"/>
      <c r="B31" s="76"/>
      <c r="C31" s="77"/>
      <c r="D31" s="78"/>
      <c r="E31" s="77"/>
      <c r="F31" s="78"/>
      <c r="G31" s="77"/>
      <c r="H31" s="78"/>
      <c r="I31" s="77"/>
      <c r="J31" s="78"/>
      <c r="K31" s="77"/>
      <c r="L31" s="79"/>
      <c r="M31" s="79"/>
      <c r="N31" s="79"/>
      <c r="O31" s="79"/>
      <c r="P31" s="79"/>
      <c r="Q31" s="79"/>
      <c r="R31" s="78"/>
      <c r="S31" s="75"/>
      <c r="T31" s="76"/>
      <c r="U31" s="76"/>
      <c r="V31" s="76"/>
      <c r="W31" s="76"/>
      <c r="X31" s="76"/>
      <c r="Y31" s="76"/>
      <c r="Z31" s="80"/>
    </row>
    <row r="32" spans="1:27" s="60" customFormat="1" ht="13.25" customHeight="1" x14ac:dyDescent="0.15">
      <c r="A32" s="75"/>
      <c r="B32" s="76"/>
      <c r="C32" s="77"/>
      <c r="D32" s="78"/>
      <c r="E32" s="77" t="s">
        <v>26</v>
      </c>
      <c r="F32" s="78"/>
      <c r="G32" s="77"/>
      <c r="H32" s="78"/>
      <c r="I32" s="77"/>
      <c r="J32" s="78"/>
      <c r="K32" s="77"/>
      <c r="L32" s="79"/>
      <c r="M32" s="79"/>
      <c r="N32" s="79"/>
      <c r="O32" s="79"/>
      <c r="P32" s="79"/>
      <c r="Q32" s="79"/>
      <c r="R32" s="78"/>
      <c r="S32" s="75"/>
      <c r="T32" s="76"/>
      <c r="U32" s="76"/>
      <c r="V32" s="76"/>
      <c r="W32" s="76"/>
      <c r="X32" s="76"/>
      <c r="Y32" s="76"/>
      <c r="Z32" s="80"/>
    </row>
    <row r="33" spans="1:27" s="89" customFormat="1" ht="13.25" customHeight="1" x14ac:dyDescent="0.15">
      <c r="A33" s="83"/>
      <c r="B33" s="84"/>
      <c r="C33" s="85"/>
      <c r="D33" s="86"/>
      <c r="E33" s="85" t="s">
        <v>27</v>
      </c>
      <c r="F33" s="86"/>
      <c r="G33" s="85"/>
      <c r="H33" s="86"/>
      <c r="I33" s="85"/>
      <c r="J33" s="86"/>
      <c r="K33" s="85"/>
      <c r="L33" s="87"/>
      <c r="M33" s="87"/>
      <c r="N33" s="87"/>
      <c r="O33" s="87"/>
      <c r="P33" s="87"/>
      <c r="Q33" s="87"/>
      <c r="R33" s="86"/>
      <c r="S33" s="83"/>
      <c r="T33" s="84"/>
      <c r="U33" s="84"/>
      <c r="V33" s="84"/>
      <c r="W33" s="84"/>
      <c r="X33" s="84"/>
      <c r="Y33" s="84"/>
      <c r="Z33" s="88"/>
      <c r="AA33" s="60"/>
    </row>
    <row r="34" spans="1:27" s="60" customFormat="1" ht="18" x14ac:dyDescent="0.15">
      <c r="A34" s="62">
        <f>S28+1</f>
        <v>44164</v>
      </c>
      <c r="B34" s="63"/>
      <c r="C34" s="64">
        <f>A34+1</f>
        <v>44165</v>
      </c>
      <c r="D34" s="65"/>
      <c r="E34" s="64">
        <f>C34+1</f>
        <v>44166</v>
      </c>
      <c r="F34" s="65"/>
      <c r="G34" s="64">
        <f>E34+1</f>
        <v>44167</v>
      </c>
      <c r="H34" s="65"/>
      <c r="I34" s="64">
        <f>G34+1</f>
        <v>44168</v>
      </c>
      <c r="J34" s="65"/>
      <c r="K34" s="66">
        <f>I34+1</f>
        <v>44169</v>
      </c>
      <c r="L34" s="67"/>
      <c r="M34" s="68"/>
      <c r="N34" s="68"/>
      <c r="O34" s="68"/>
      <c r="P34" s="68"/>
      <c r="Q34" s="68"/>
      <c r="R34" s="69"/>
      <c r="S34" s="70">
        <f>K34+1</f>
        <v>44170</v>
      </c>
      <c r="T34" s="71"/>
      <c r="U34" s="72"/>
      <c r="V34" s="72"/>
      <c r="W34" s="72"/>
      <c r="X34" s="72"/>
      <c r="Y34" s="72"/>
      <c r="Z34" s="73"/>
    </row>
    <row r="35" spans="1:27" s="60" customFormat="1" x14ac:dyDescent="0.15">
      <c r="A35" s="75"/>
      <c r="B35" s="76"/>
      <c r="C35" s="77"/>
      <c r="D35" s="78"/>
      <c r="E35" s="77"/>
      <c r="F35" s="78"/>
      <c r="G35" s="77"/>
      <c r="H35" s="78"/>
      <c r="I35" s="77"/>
      <c r="J35" s="78"/>
      <c r="K35" s="77"/>
      <c r="L35" s="79"/>
      <c r="M35" s="79"/>
      <c r="N35" s="79"/>
      <c r="O35" s="79"/>
      <c r="P35" s="79"/>
      <c r="Q35" s="79"/>
      <c r="R35" s="78"/>
      <c r="S35" s="75"/>
      <c r="T35" s="76"/>
      <c r="U35" s="76"/>
      <c r="V35" s="76"/>
      <c r="W35" s="76"/>
      <c r="X35" s="76"/>
      <c r="Y35" s="76"/>
      <c r="Z35" s="80"/>
    </row>
    <row r="36" spans="1:27" s="60" customFormat="1" x14ac:dyDescent="0.15">
      <c r="A36" s="75"/>
      <c r="B36" s="76"/>
      <c r="C36" s="77"/>
      <c r="D36" s="78"/>
      <c r="E36" s="77"/>
      <c r="F36" s="78"/>
      <c r="G36" s="77"/>
      <c r="H36" s="78"/>
      <c r="I36" s="77"/>
      <c r="J36" s="78"/>
      <c r="K36" s="77"/>
      <c r="L36" s="79"/>
      <c r="M36" s="79"/>
      <c r="N36" s="79"/>
      <c r="O36" s="79"/>
      <c r="P36" s="79"/>
      <c r="Q36" s="79"/>
      <c r="R36" s="78"/>
      <c r="S36" s="75"/>
      <c r="T36" s="76"/>
      <c r="U36" s="76"/>
      <c r="V36" s="76"/>
      <c r="W36" s="76"/>
      <c r="X36" s="76"/>
      <c r="Y36" s="76"/>
      <c r="Z36" s="80"/>
    </row>
    <row r="37" spans="1:27" s="60" customFormat="1" x14ac:dyDescent="0.15">
      <c r="A37" s="75"/>
      <c r="B37" s="76"/>
      <c r="C37" s="77"/>
      <c r="D37" s="78"/>
      <c r="E37" s="77" t="s">
        <v>26</v>
      </c>
      <c r="F37" s="78"/>
      <c r="G37" s="77"/>
      <c r="H37" s="78"/>
      <c r="I37" s="77"/>
      <c r="J37" s="78"/>
      <c r="K37" s="77"/>
      <c r="L37" s="79"/>
      <c r="M37" s="79"/>
      <c r="N37" s="79"/>
      <c r="O37" s="79"/>
      <c r="P37" s="79"/>
      <c r="Q37" s="79"/>
      <c r="R37" s="78"/>
      <c r="S37" s="75"/>
      <c r="T37" s="76"/>
      <c r="U37" s="76"/>
      <c r="V37" s="76"/>
      <c r="W37" s="76"/>
      <c r="X37" s="76"/>
      <c r="Y37" s="76"/>
      <c r="Z37" s="80"/>
    </row>
    <row r="38" spans="1:27" s="60" customFormat="1" ht="13.25" customHeight="1" x14ac:dyDescent="0.15">
      <c r="A38" s="75"/>
      <c r="B38" s="76"/>
      <c r="C38" s="77"/>
      <c r="D38" s="78"/>
      <c r="E38" s="77" t="s">
        <v>28</v>
      </c>
      <c r="F38" s="78"/>
      <c r="G38" s="77"/>
      <c r="H38" s="78"/>
      <c r="I38" s="77"/>
      <c r="J38" s="78"/>
      <c r="K38" s="77"/>
      <c r="L38" s="79"/>
      <c r="M38" s="79"/>
      <c r="N38" s="79"/>
      <c r="O38" s="79"/>
      <c r="P38" s="79"/>
      <c r="Q38" s="79"/>
      <c r="R38" s="78"/>
      <c r="S38" s="75"/>
      <c r="T38" s="76"/>
      <c r="U38" s="76"/>
      <c r="V38" s="76"/>
      <c r="W38" s="76"/>
      <c r="X38" s="76"/>
      <c r="Y38" s="76"/>
      <c r="Z38" s="80"/>
    </row>
    <row r="39" spans="1:27" s="89" customFormat="1" ht="13.25" customHeight="1" x14ac:dyDescent="0.15">
      <c r="A39" s="83"/>
      <c r="B39" s="84"/>
      <c r="C39" s="85"/>
      <c r="D39" s="86"/>
      <c r="E39" s="85" t="s">
        <v>27</v>
      </c>
      <c r="F39" s="86"/>
      <c r="G39" s="85"/>
      <c r="H39" s="86"/>
      <c r="I39" s="85"/>
      <c r="J39" s="86"/>
      <c r="K39" s="85"/>
      <c r="L39" s="87"/>
      <c r="M39" s="87"/>
      <c r="N39" s="87"/>
      <c r="O39" s="87"/>
      <c r="P39" s="87"/>
      <c r="Q39" s="87"/>
      <c r="R39" s="86"/>
      <c r="S39" s="83"/>
      <c r="T39" s="84"/>
      <c r="U39" s="84"/>
      <c r="V39" s="84"/>
      <c r="W39" s="84"/>
      <c r="X39" s="84"/>
      <c r="Y39" s="84"/>
      <c r="Z39" s="88"/>
      <c r="AA39" s="60"/>
    </row>
    <row r="40" spans="1:27" ht="18" x14ac:dyDescent="0.15">
      <c r="A40" s="62">
        <f>S34+1</f>
        <v>44171</v>
      </c>
      <c r="B40" s="63"/>
      <c r="C40" s="64">
        <f>A40+1</f>
        <v>44172</v>
      </c>
      <c r="D40" s="65"/>
      <c r="E40" s="94" t="s">
        <v>8</v>
      </c>
      <c r="F40" s="95"/>
      <c r="G40" s="95"/>
      <c r="H40" s="95"/>
      <c r="I40" s="95"/>
      <c r="J40" s="95"/>
      <c r="K40" s="95"/>
      <c r="L40" s="95"/>
      <c r="M40" s="95"/>
      <c r="N40" s="95"/>
      <c r="O40" s="95"/>
      <c r="P40" s="95"/>
      <c r="Q40" s="95"/>
      <c r="R40" s="95"/>
      <c r="S40" s="95"/>
      <c r="T40" s="95"/>
      <c r="U40" s="95"/>
      <c r="V40" s="95"/>
      <c r="W40" s="95"/>
      <c r="X40" s="95"/>
      <c r="Y40" s="95"/>
      <c r="Z40" s="96"/>
    </row>
    <row r="41" spans="1:27" x14ac:dyDescent="0.15">
      <c r="A41" s="75"/>
      <c r="B41" s="76"/>
      <c r="C41" s="77"/>
      <c r="D41" s="78"/>
      <c r="E41" s="97"/>
      <c r="F41" s="89"/>
      <c r="G41" s="89"/>
      <c r="H41" s="89"/>
      <c r="I41" s="89"/>
      <c r="J41" s="89"/>
      <c r="K41" s="89"/>
      <c r="L41" s="89"/>
      <c r="M41" s="89"/>
      <c r="N41" s="89"/>
      <c r="O41" s="89"/>
      <c r="P41" s="89"/>
      <c r="Q41" s="89"/>
      <c r="R41" s="89"/>
      <c r="S41" s="89"/>
      <c r="T41" s="89"/>
      <c r="U41" s="89"/>
      <c r="V41" s="89"/>
      <c r="W41" s="89"/>
      <c r="X41" s="89"/>
      <c r="Y41" s="89"/>
      <c r="Z41" s="98"/>
    </row>
    <row r="42" spans="1:27" x14ac:dyDescent="0.15">
      <c r="A42" s="75"/>
      <c r="B42" s="76"/>
      <c r="C42" s="77"/>
      <c r="D42" s="78"/>
      <c r="E42" s="97"/>
      <c r="F42" s="89"/>
      <c r="G42" s="89"/>
      <c r="H42" s="89"/>
      <c r="I42" s="89"/>
      <c r="J42" s="89"/>
      <c r="K42" s="89"/>
      <c r="L42" s="89"/>
      <c r="M42" s="89"/>
      <c r="N42" s="89"/>
      <c r="O42" s="89"/>
      <c r="P42" s="89"/>
      <c r="Q42" s="89"/>
      <c r="R42" s="89"/>
      <c r="S42" s="89"/>
      <c r="T42" s="89"/>
      <c r="U42" s="89"/>
      <c r="V42" s="89"/>
      <c r="W42" s="89"/>
      <c r="X42" s="89"/>
      <c r="Y42" s="89"/>
      <c r="Z42" s="99"/>
    </row>
    <row r="43" spans="1:27" x14ac:dyDescent="0.15">
      <c r="A43" s="75"/>
      <c r="B43" s="76"/>
      <c r="C43" s="77"/>
      <c r="D43" s="78"/>
      <c r="E43" s="97"/>
      <c r="F43" s="89"/>
      <c r="G43" s="89"/>
      <c r="H43" s="89"/>
      <c r="I43" s="89"/>
      <c r="J43" s="89"/>
      <c r="K43" s="89"/>
      <c r="L43" s="89"/>
      <c r="M43" s="89"/>
      <c r="N43" s="89"/>
      <c r="O43" s="89"/>
      <c r="P43" s="89"/>
      <c r="Q43" s="89"/>
      <c r="R43" s="89"/>
      <c r="S43" s="89"/>
      <c r="T43" s="89"/>
      <c r="U43" s="89"/>
      <c r="V43" s="89"/>
      <c r="W43" s="89"/>
      <c r="X43" s="89"/>
      <c r="Y43" s="89"/>
      <c r="Z43" s="99"/>
    </row>
    <row r="44" spans="1:27" x14ac:dyDescent="0.15">
      <c r="A44" s="75"/>
      <c r="B44" s="76"/>
      <c r="C44" s="77"/>
      <c r="D44" s="78"/>
      <c r="E44" s="97"/>
      <c r="F44" s="89"/>
      <c r="G44" s="89"/>
      <c r="H44" s="89"/>
      <c r="I44" s="89"/>
      <c r="J44" s="89"/>
      <c r="K44" s="100"/>
      <c r="L44" s="100"/>
      <c r="M44" s="100"/>
      <c r="N44" s="100"/>
      <c r="O44" s="100"/>
      <c r="P44" s="100"/>
      <c r="Q44" s="100"/>
      <c r="R44" s="100"/>
      <c r="S44" s="100"/>
      <c r="T44" s="100"/>
      <c r="U44" s="100"/>
      <c r="V44" s="100"/>
      <c r="W44" s="100"/>
      <c r="X44" s="100"/>
      <c r="Y44" s="100"/>
      <c r="Z44" s="101"/>
    </row>
    <row r="45" spans="1:27" s="60" customFormat="1" x14ac:dyDescent="0.15">
      <c r="A45" s="83"/>
      <c r="B45" s="84"/>
      <c r="C45" s="85"/>
      <c r="D45" s="86"/>
      <c r="E45" s="102"/>
      <c r="F45" s="103"/>
      <c r="G45" s="103"/>
      <c r="H45" s="103"/>
      <c r="I45" s="103"/>
      <c r="J45" s="103"/>
      <c r="K45" s="104"/>
      <c r="L45" s="104"/>
      <c r="M45" s="104"/>
      <c r="N45" s="104"/>
      <c r="O45" s="104"/>
      <c r="P45" s="104"/>
      <c r="Q45" s="104"/>
      <c r="R45" s="104"/>
      <c r="S45" s="104"/>
      <c r="T45" s="104"/>
      <c r="U45" s="104"/>
      <c r="V45" s="104"/>
      <c r="W45" s="104"/>
      <c r="X45" s="104"/>
      <c r="Y45" s="104"/>
      <c r="Z45" s="10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printOptions horizontalCentered="1"/>
  <pageMargins left="0.5" right="0.5" top="0.25" bottom="0.25" header="0.25" footer="0.25"/>
  <pageSetup scale="9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AA45"/>
  <sheetViews>
    <sheetView showGridLines="0" workbookViewId="0">
      <selection activeCell="Y2" sqref="Y2"/>
    </sheetView>
  </sheetViews>
  <sheetFormatPr baseColWidth="10" defaultColWidth="8.83203125" defaultRowHeight="13" x14ac:dyDescent="0.15"/>
  <cols>
    <col min="1" max="1" width="4.83203125" style="91" customWidth="1"/>
    <col min="2" max="2" width="13.6640625" style="91" customWidth="1"/>
    <col min="3" max="3" width="4.83203125" style="91" customWidth="1"/>
    <col min="4" max="4" width="13.6640625" style="91" customWidth="1"/>
    <col min="5" max="5" width="4.83203125" style="91" customWidth="1"/>
    <col min="6" max="6" width="13.6640625" style="91" customWidth="1"/>
    <col min="7" max="7" width="4.83203125" style="91" customWidth="1"/>
    <col min="8" max="8" width="13.6640625" style="91" customWidth="1"/>
    <col min="9" max="9" width="4.83203125" style="91" customWidth="1"/>
    <col min="10" max="10" width="13.6640625" style="91" customWidth="1"/>
    <col min="11" max="17" width="2.5" style="91" customWidth="1"/>
    <col min="18" max="18" width="1.5" style="91" customWidth="1"/>
    <col min="19" max="25" width="2.5" style="91" customWidth="1"/>
    <col min="26" max="26" width="1.5" style="91" customWidth="1"/>
    <col min="27" max="16384" width="8.83203125" style="91"/>
  </cols>
  <sheetData>
    <row r="1" spans="1:27" s="52" customFormat="1" ht="15" customHeight="1" x14ac:dyDescent="0.15">
      <c r="A1" s="112">
        <f>DATE('1'!AD18,'1'!AD20+5,1)</f>
        <v>44166</v>
      </c>
      <c r="B1" s="112"/>
      <c r="C1" s="112"/>
      <c r="D1" s="112"/>
      <c r="E1" s="112"/>
      <c r="F1" s="112"/>
      <c r="G1" s="112"/>
      <c r="H1" s="112"/>
      <c r="I1" s="51"/>
      <c r="J1" s="51"/>
      <c r="K1" s="113">
        <f>DATE(YEAR(A1),MONTH(A1)-1,1)</f>
        <v>44136</v>
      </c>
      <c r="L1" s="113"/>
      <c r="M1" s="113"/>
      <c r="N1" s="113"/>
      <c r="O1" s="113"/>
      <c r="P1" s="113"/>
      <c r="Q1" s="113"/>
      <c r="S1" s="113">
        <f>DATE(YEAR(A1),MONTH(A1)+1,1)</f>
        <v>44197</v>
      </c>
      <c r="T1" s="113"/>
      <c r="U1" s="113"/>
      <c r="V1" s="113"/>
      <c r="W1" s="113"/>
      <c r="X1" s="113"/>
      <c r="Y1" s="113"/>
    </row>
    <row r="2" spans="1:27" s="52" customFormat="1" ht="11.25" customHeight="1" x14ac:dyDescent="0.15">
      <c r="A2" s="112"/>
      <c r="B2" s="112"/>
      <c r="C2" s="112"/>
      <c r="D2" s="112"/>
      <c r="E2" s="112"/>
      <c r="F2" s="112"/>
      <c r="G2" s="112"/>
      <c r="H2" s="112"/>
      <c r="I2" s="51"/>
      <c r="J2" s="51"/>
      <c r="K2" s="123" t="str">
        <f>INDEX({"S";"M";"T";"W";"T";"F";"S"},1+MOD(start_day+1-2,7))</f>
        <v>S</v>
      </c>
      <c r="L2" s="123" t="str">
        <f>INDEX({"S";"M";"T";"W";"T";"F";"S"},1+MOD(start_day+2-2,7))</f>
        <v>M</v>
      </c>
      <c r="M2" s="123" t="str">
        <f>INDEX({"S";"M";"T";"W";"T";"F";"S"},1+MOD(start_day+3-2,7))</f>
        <v>T</v>
      </c>
      <c r="N2" s="123" t="str">
        <f>INDEX({"S";"M";"T";"W";"T";"F";"S"},1+MOD(start_day+4-2,7))</f>
        <v>W</v>
      </c>
      <c r="O2" s="123" t="str">
        <f>INDEX({"S";"M";"T";"W";"T";"F";"S"},1+MOD(start_day+5-2,7))</f>
        <v>T</v>
      </c>
      <c r="P2" s="123" t="str">
        <f>INDEX({"S";"M";"T";"W";"T";"F";"S"},1+MOD(start_day+6-2,7))</f>
        <v>F</v>
      </c>
      <c r="Q2" s="123" t="str">
        <f>INDEX({"S";"M";"T";"W";"T";"F";"S"},1+MOD(start_day+7-2,7))</f>
        <v>S</v>
      </c>
      <c r="S2" s="123" t="str">
        <f>INDEX({"S";"M";"T";"W";"T";"F";"S"},1+MOD(start_day+1-2,7))</f>
        <v>S</v>
      </c>
      <c r="T2" s="123" t="str">
        <f>INDEX({"S";"M";"T";"W";"T";"F";"S"},1+MOD(start_day+2-2,7))</f>
        <v>M</v>
      </c>
      <c r="U2" s="123" t="str">
        <f>INDEX({"S";"M";"T";"W";"T";"F";"S"},1+MOD(start_day+3-2,7))</f>
        <v>T</v>
      </c>
      <c r="V2" s="123" t="str">
        <f>INDEX({"S";"M";"T";"W";"T";"F";"S"},1+MOD(start_day+4-2,7))</f>
        <v>W</v>
      </c>
      <c r="W2" s="123" t="str">
        <f>INDEX({"S";"M";"T";"W";"T";"F";"S"},1+MOD(start_day+5-2,7))</f>
        <v>T</v>
      </c>
      <c r="X2" s="123" t="str">
        <f>INDEX({"S";"M";"T";"W";"T";"F";"S"},1+MOD(start_day+6-2,7))</f>
        <v>F</v>
      </c>
      <c r="Y2" s="123" t="str">
        <f>INDEX({"S";"M";"T";"W";"T";"F";"S"},1+MOD(start_day+7-2,7))</f>
        <v>S</v>
      </c>
    </row>
    <row r="3" spans="1:27" s="54" customFormat="1" ht="9" customHeight="1" x14ac:dyDescent="0.15">
      <c r="A3" s="112"/>
      <c r="B3" s="112"/>
      <c r="C3" s="112"/>
      <c r="D3" s="112"/>
      <c r="E3" s="112"/>
      <c r="F3" s="112"/>
      <c r="G3" s="112"/>
      <c r="H3" s="112"/>
      <c r="I3" s="51"/>
      <c r="J3" s="51"/>
      <c r="K3" s="53">
        <f t="shared" ref="K3:Q8" si="0">IF(MONTH($K$1)&lt;&gt;MONTH($K$1-(WEEKDAY($K$1,1)-(start_day-1))-IF((WEEKDAY($K$1,1)-(start_day-1))&lt;=0,7,0)+(ROW(K3)-ROW($K$3))*7+(COLUMN(K3)-COLUMN($K$3)+1)),"",$K$1-(WEEKDAY($K$1,1)-(start_day-1))-IF((WEEKDAY($K$1,1)-(start_day-1))&lt;=0,7,0)+(ROW(K3)-ROW($K$3))*7+(COLUMN(K3)-COLUMN($K$3)+1))</f>
        <v>44136</v>
      </c>
      <c r="L3" s="53">
        <f t="shared" si="0"/>
        <v>44137</v>
      </c>
      <c r="M3" s="53">
        <f t="shared" si="0"/>
        <v>44138</v>
      </c>
      <c r="N3" s="53">
        <f t="shared" si="0"/>
        <v>44139</v>
      </c>
      <c r="O3" s="53">
        <f t="shared" si="0"/>
        <v>44140</v>
      </c>
      <c r="P3" s="53">
        <f t="shared" si="0"/>
        <v>44141</v>
      </c>
      <c r="Q3" s="53">
        <f t="shared" si="0"/>
        <v>44142</v>
      </c>
      <c r="R3" s="52"/>
      <c r="S3" s="53" t="str">
        <f t="shared" ref="S3:Y8" si="1">IF(MONTH($S$1)&lt;&gt;MONTH($S$1-(WEEKDAY($S$1,1)-(start_day-1))-IF((WEEKDAY($S$1,1)-(start_day-1))&lt;=0,7,0)+(ROW(S3)-ROW($S$3))*7+(COLUMN(S3)-COLUMN($S$3)+1)),"",$S$1-(WEEKDAY($S$1,1)-(start_day-1))-IF((WEEKDAY($S$1,1)-(start_day-1))&lt;=0,7,0)+(ROW(S3)-ROW($S$3))*7+(COLUMN(S3)-COLUMN($S$3)+1))</f>
        <v/>
      </c>
      <c r="T3" s="53" t="str">
        <f t="shared" si="1"/>
        <v/>
      </c>
      <c r="U3" s="53" t="str">
        <f t="shared" si="1"/>
        <v/>
      </c>
      <c r="V3" s="53" t="str">
        <f t="shared" si="1"/>
        <v/>
      </c>
      <c r="W3" s="53" t="str">
        <f t="shared" si="1"/>
        <v/>
      </c>
      <c r="X3" s="53">
        <f t="shared" si="1"/>
        <v>44197</v>
      </c>
      <c r="Y3" s="53">
        <f t="shared" si="1"/>
        <v>44198</v>
      </c>
    </row>
    <row r="4" spans="1:27" s="54" customFormat="1" ht="9" customHeight="1" x14ac:dyDescent="0.15">
      <c r="A4" s="112"/>
      <c r="B4" s="112"/>
      <c r="C4" s="112"/>
      <c r="D4" s="112"/>
      <c r="E4" s="112"/>
      <c r="F4" s="112"/>
      <c r="G4" s="112"/>
      <c r="H4" s="112"/>
      <c r="I4" s="51"/>
      <c r="J4" s="51"/>
      <c r="K4" s="53">
        <f t="shared" si="0"/>
        <v>44143</v>
      </c>
      <c r="L4" s="53">
        <f t="shared" si="0"/>
        <v>44144</v>
      </c>
      <c r="M4" s="53">
        <f t="shared" si="0"/>
        <v>44145</v>
      </c>
      <c r="N4" s="53">
        <f t="shared" si="0"/>
        <v>44146</v>
      </c>
      <c r="O4" s="53">
        <f t="shared" si="0"/>
        <v>44147</v>
      </c>
      <c r="P4" s="53">
        <f t="shared" si="0"/>
        <v>44148</v>
      </c>
      <c r="Q4" s="53">
        <f t="shared" si="0"/>
        <v>44149</v>
      </c>
      <c r="R4" s="52"/>
      <c r="S4" s="53">
        <f t="shared" si="1"/>
        <v>44199</v>
      </c>
      <c r="T4" s="53">
        <f t="shared" si="1"/>
        <v>44200</v>
      </c>
      <c r="U4" s="53">
        <f t="shared" si="1"/>
        <v>44201</v>
      </c>
      <c r="V4" s="53">
        <f t="shared" si="1"/>
        <v>44202</v>
      </c>
      <c r="W4" s="53">
        <f t="shared" si="1"/>
        <v>44203</v>
      </c>
      <c r="X4" s="53">
        <f t="shared" si="1"/>
        <v>44204</v>
      </c>
      <c r="Y4" s="53">
        <f t="shared" si="1"/>
        <v>44205</v>
      </c>
    </row>
    <row r="5" spans="1:27" s="54" customFormat="1" ht="9" customHeight="1" x14ac:dyDescent="0.15">
      <c r="A5" s="112"/>
      <c r="B5" s="112"/>
      <c r="C5" s="112"/>
      <c r="D5" s="112"/>
      <c r="E5" s="112"/>
      <c r="F5" s="112"/>
      <c r="G5" s="112"/>
      <c r="H5" s="112"/>
      <c r="I5" s="51"/>
      <c r="J5" s="51"/>
      <c r="K5" s="53">
        <f t="shared" si="0"/>
        <v>44150</v>
      </c>
      <c r="L5" s="53">
        <f t="shared" si="0"/>
        <v>44151</v>
      </c>
      <c r="M5" s="53">
        <f t="shared" si="0"/>
        <v>44152</v>
      </c>
      <c r="N5" s="53">
        <f t="shared" si="0"/>
        <v>44153</v>
      </c>
      <c r="O5" s="53">
        <f t="shared" si="0"/>
        <v>44154</v>
      </c>
      <c r="P5" s="53">
        <f t="shared" si="0"/>
        <v>44155</v>
      </c>
      <c r="Q5" s="53">
        <f t="shared" si="0"/>
        <v>44156</v>
      </c>
      <c r="R5" s="52"/>
      <c r="S5" s="53">
        <f t="shared" si="1"/>
        <v>44206</v>
      </c>
      <c r="T5" s="53">
        <f t="shared" si="1"/>
        <v>44207</v>
      </c>
      <c r="U5" s="53">
        <f t="shared" si="1"/>
        <v>44208</v>
      </c>
      <c r="V5" s="53">
        <f t="shared" si="1"/>
        <v>44209</v>
      </c>
      <c r="W5" s="53">
        <f t="shared" si="1"/>
        <v>44210</v>
      </c>
      <c r="X5" s="53">
        <f t="shared" si="1"/>
        <v>44211</v>
      </c>
      <c r="Y5" s="53">
        <f t="shared" si="1"/>
        <v>44212</v>
      </c>
    </row>
    <row r="6" spans="1:27" s="54" customFormat="1" ht="9" customHeight="1" x14ac:dyDescent="0.15">
      <c r="A6" s="112"/>
      <c r="B6" s="112"/>
      <c r="C6" s="112"/>
      <c r="D6" s="112"/>
      <c r="E6" s="112"/>
      <c r="F6" s="112"/>
      <c r="G6" s="112"/>
      <c r="H6" s="112"/>
      <c r="I6" s="51"/>
      <c r="J6" s="51"/>
      <c r="K6" s="53">
        <f t="shared" si="0"/>
        <v>44157</v>
      </c>
      <c r="L6" s="53">
        <f t="shared" si="0"/>
        <v>44158</v>
      </c>
      <c r="M6" s="53">
        <f t="shared" si="0"/>
        <v>44159</v>
      </c>
      <c r="N6" s="53">
        <f t="shared" si="0"/>
        <v>44160</v>
      </c>
      <c r="O6" s="53">
        <f t="shared" si="0"/>
        <v>44161</v>
      </c>
      <c r="P6" s="53">
        <f t="shared" si="0"/>
        <v>44162</v>
      </c>
      <c r="Q6" s="53">
        <f t="shared" si="0"/>
        <v>44163</v>
      </c>
      <c r="R6" s="52"/>
      <c r="S6" s="53">
        <f t="shared" si="1"/>
        <v>44213</v>
      </c>
      <c r="T6" s="53">
        <f t="shared" si="1"/>
        <v>44214</v>
      </c>
      <c r="U6" s="53">
        <f t="shared" si="1"/>
        <v>44215</v>
      </c>
      <c r="V6" s="53">
        <f t="shared" si="1"/>
        <v>44216</v>
      </c>
      <c r="W6" s="53">
        <f t="shared" si="1"/>
        <v>44217</v>
      </c>
      <c r="X6" s="53">
        <f t="shared" si="1"/>
        <v>44218</v>
      </c>
      <c r="Y6" s="53">
        <f t="shared" si="1"/>
        <v>44219</v>
      </c>
    </row>
    <row r="7" spans="1:27" s="54" customFormat="1" ht="9" customHeight="1" x14ac:dyDescent="0.15">
      <c r="A7" s="112"/>
      <c r="B7" s="112"/>
      <c r="C7" s="112"/>
      <c r="D7" s="112"/>
      <c r="E7" s="112"/>
      <c r="F7" s="112"/>
      <c r="G7" s="112"/>
      <c r="H7" s="112"/>
      <c r="I7" s="51"/>
      <c r="J7" s="51"/>
      <c r="K7" s="53">
        <f t="shared" si="0"/>
        <v>44164</v>
      </c>
      <c r="L7" s="53">
        <f t="shared" si="0"/>
        <v>44165</v>
      </c>
      <c r="M7" s="53" t="str">
        <f t="shared" si="0"/>
        <v/>
      </c>
      <c r="N7" s="53" t="str">
        <f t="shared" si="0"/>
        <v/>
      </c>
      <c r="O7" s="53" t="str">
        <f t="shared" si="0"/>
        <v/>
      </c>
      <c r="P7" s="53" t="str">
        <f t="shared" si="0"/>
        <v/>
      </c>
      <c r="Q7" s="53" t="str">
        <f t="shared" si="0"/>
        <v/>
      </c>
      <c r="R7" s="52"/>
      <c r="S7" s="53">
        <f t="shared" si="1"/>
        <v>44220</v>
      </c>
      <c r="T7" s="53">
        <f t="shared" si="1"/>
        <v>44221</v>
      </c>
      <c r="U7" s="53">
        <f t="shared" si="1"/>
        <v>44222</v>
      </c>
      <c r="V7" s="53">
        <f t="shared" si="1"/>
        <v>44223</v>
      </c>
      <c r="W7" s="53">
        <f t="shared" si="1"/>
        <v>44224</v>
      </c>
      <c r="X7" s="53">
        <f t="shared" si="1"/>
        <v>44225</v>
      </c>
      <c r="Y7" s="53">
        <f t="shared" si="1"/>
        <v>44226</v>
      </c>
    </row>
    <row r="8" spans="1:27" s="59" customFormat="1" ht="9" customHeight="1" x14ac:dyDescent="0.15">
      <c r="A8" s="55"/>
      <c r="B8" s="55"/>
      <c r="C8" s="55"/>
      <c r="D8" s="55"/>
      <c r="E8" s="55"/>
      <c r="F8" s="55"/>
      <c r="G8" s="55"/>
      <c r="H8" s="55"/>
      <c r="I8" s="56"/>
      <c r="J8" s="56"/>
      <c r="K8" s="53" t="str">
        <f t="shared" si="0"/>
        <v/>
      </c>
      <c r="L8" s="53" t="str">
        <f t="shared" si="0"/>
        <v/>
      </c>
      <c r="M8" s="53" t="str">
        <f t="shared" si="0"/>
        <v/>
      </c>
      <c r="N8" s="53" t="str">
        <f t="shared" si="0"/>
        <v/>
      </c>
      <c r="O8" s="53" t="str">
        <f t="shared" si="0"/>
        <v/>
      </c>
      <c r="P8" s="53" t="str">
        <f t="shared" si="0"/>
        <v/>
      </c>
      <c r="Q8" s="53" t="str">
        <f t="shared" si="0"/>
        <v/>
      </c>
      <c r="R8" s="57"/>
      <c r="S8" s="53">
        <f t="shared" si="1"/>
        <v>44227</v>
      </c>
      <c r="T8" s="53" t="str">
        <f t="shared" si="1"/>
        <v/>
      </c>
      <c r="U8" s="53" t="str">
        <f t="shared" si="1"/>
        <v/>
      </c>
      <c r="V8" s="53" t="str">
        <f t="shared" si="1"/>
        <v/>
      </c>
      <c r="W8" s="53" t="str">
        <f t="shared" si="1"/>
        <v/>
      </c>
      <c r="X8" s="53" t="str">
        <f t="shared" si="1"/>
        <v/>
      </c>
      <c r="Y8" s="53" t="str">
        <f t="shared" si="1"/>
        <v/>
      </c>
      <c r="Z8" s="58"/>
    </row>
    <row r="9" spans="1:27" s="60" customFormat="1" ht="21" customHeight="1" x14ac:dyDescent="0.15">
      <c r="A9" s="108">
        <f>A10</f>
        <v>44164</v>
      </c>
      <c r="B9" s="109"/>
      <c r="C9" s="109">
        <f>C10</f>
        <v>44165</v>
      </c>
      <c r="D9" s="109"/>
      <c r="E9" s="109">
        <f>E10</f>
        <v>44166</v>
      </c>
      <c r="F9" s="109"/>
      <c r="G9" s="109">
        <f>G10</f>
        <v>44167</v>
      </c>
      <c r="H9" s="109"/>
      <c r="I9" s="109">
        <f>I10</f>
        <v>44168</v>
      </c>
      <c r="J9" s="109"/>
      <c r="K9" s="109">
        <f>K10</f>
        <v>44169</v>
      </c>
      <c r="L9" s="109"/>
      <c r="M9" s="109"/>
      <c r="N9" s="109"/>
      <c r="O9" s="109"/>
      <c r="P9" s="109"/>
      <c r="Q9" s="109"/>
      <c r="R9" s="109"/>
      <c r="S9" s="109">
        <f>S10</f>
        <v>44170</v>
      </c>
      <c r="T9" s="109"/>
      <c r="U9" s="109"/>
      <c r="V9" s="109"/>
      <c r="W9" s="109"/>
      <c r="X9" s="109"/>
      <c r="Y9" s="109"/>
      <c r="Z9" s="110"/>
    </row>
    <row r="10" spans="1:27" s="60" customFormat="1" ht="18" x14ac:dyDescent="0.15">
      <c r="A10" s="62">
        <f>$A$1-(WEEKDAY($A$1,1)-(start_day-1))-IF((WEEKDAY($A$1,1)-(start_day-1))&lt;=0,7,0)+1</f>
        <v>44164</v>
      </c>
      <c r="B10" s="63"/>
      <c r="C10" s="64">
        <f>A10+1</f>
        <v>44165</v>
      </c>
      <c r="D10" s="65"/>
      <c r="E10" s="64">
        <f>C10+1</f>
        <v>44166</v>
      </c>
      <c r="F10" s="65"/>
      <c r="G10" s="64">
        <f>E10+1</f>
        <v>44167</v>
      </c>
      <c r="H10" s="65"/>
      <c r="I10" s="64">
        <f>G10+1</f>
        <v>44168</v>
      </c>
      <c r="J10" s="65"/>
      <c r="K10" s="66">
        <f>I10+1</f>
        <v>44169</v>
      </c>
      <c r="L10" s="67"/>
      <c r="M10" s="68"/>
      <c r="N10" s="68"/>
      <c r="O10" s="68"/>
      <c r="P10" s="68"/>
      <c r="Q10" s="68"/>
      <c r="R10" s="69"/>
      <c r="S10" s="70">
        <f>K10+1</f>
        <v>44170</v>
      </c>
      <c r="T10" s="71"/>
      <c r="U10" s="72"/>
      <c r="V10" s="72"/>
      <c r="W10" s="72"/>
      <c r="X10" s="72"/>
      <c r="Y10" s="72"/>
      <c r="Z10" s="73"/>
    </row>
    <row r="11" spans="1:27" s="60" customFormat="1" x14ac:dyDescent="0.15">
      <c r="A11" s="75"/>
      <c r="B11" s="76"/>
      <c r="C11" s="77"/>
      <c r="D11" s="78"/>
      <c r="E11" s="77"/>
      <c r="F11" s="78"/>
      <c r="G11" s="77"/>
      <c r="H11" s="78"/>
      <c r="I11" s="77"/>
      <c r="J11" s="78"/>
      <c r="K11" s="77"/>
      <c r="L11" s="79"/>
      <c r="M11" s="79"/>
      <c r="N11" s="79"/>
      <c r="O11" s="79"/>
      <c r="P11" s="79"/>
      <c r="Q11" s="79"/>
      <c r="R11" s="78"/>
      <c r="S11" s="75"/>
      <c r="T11" s="76"/>
      <c r="U11" s="76"/>
      <c r="V11" s="76"/>
      <c r="W11" s="76"/>
      <c r="X11" s="76"/>
      <c r="Y11" s="76"/>
      <c r="Z11" s="80"/>
    </row>
    <row r="12" spans="1:27" s="60" customFormat="1" x14ac:dyDescent="0.15">
      <c r="A12" s="75"/>
      <c r="B12" s="76"/>
      <c r="C12" s="77"/>
      <c r="D12" s="78"/>
      <c r="E12" s="77"/>
      <c r="F12" s="78"/>
      <c r="G12" s="77"/>
      <c r="H12" s="78"/>
      <c r="I12" s="77"/>
      <c r="J12" s="78"/>
      <c r="K12" s="77"/>
      <c r="L12" s="79"/>
      <c r="M12" s="79"/>
      <c r="N12" s="79"/>
      <c r="O12" s="79"/>
      <c r="P12" s="79"/>
      <c r="Q12" s="79"/>
      <c r="R12" s="78"/>
      <c r="S12" s="75"/>
      <c r="T12" s="76"/>
      <c r="U12" s="76"/>
      <c r="V12" s="76"/>
      <c r="W12" s="76"/>
      <c r="X12" s="76"/>
      <c r="Y12" s="76"/>
      <c r="Z12" s="80"/>
    </row>
    <row r="13" spans="1:27" s="60" customFormat="1" x14ac:dyDescent="0.15">
      <c r="A13" s="75"/>
      <c r="B13" s="76"/>
      <c r="C13" s="77"/>
      <c r="D13" s="78"/>
      <c r="E13" s="77"/>
      <c r="F13" s="78"/>
      <c r="G13" s="77"/>
      <c r="H13" s="78"/>
      <c r="I13" s="77"/>
      <c r="J13" s="78"/>
      <c r="K13" s="77"/>
      <c r="L13" s="79"/>
      <c r="M13" s="79"/>
      <c r="N13" s="79"/>
      <c r="O13" s="79"/>
      <c r="P13" s="79"/>
      <c r="Q13" s="79"/>
      <c r="R13" s="78"/>
      <c r="S13" s="75"/>
      <c r="T13" s="76"/>
      <c r="U13" s="76"/>
      <c r="V13" s="76"/>
      <c r="W13" s="76"/>
      <c r="X13" s="76"/>
      <c r="Y13" s="76"/>
      <c r="Z13" s="80"/>
    </row>
    <row r="14" spans="1:27" s="60" customFormat="1" ht="13.25" customHeight="1" x14ac:dyDescent="0.15">
      <c r="A14" s="75"/>
      <c r="B14" s="76"/>
      <c r="C14" s="77"/>
      <c r="D14" s="78"/>
      <c r="E14" s="77" t="s">
        <v>26</v>
      </c>
      <c r="F14" s="78"/>
      <c r="G14" s="77"/>
      <c r="H14" s="78"/>
      <c r="I14" s="77"/>
      <c r="J14" s="78"/>
      <c r="K14" s="77"/>
      <c r="L14" s="79"/>
      <c r="M14" s="79"/>
      <c r="N14" s="79"/>
      <c r="O14" s="79"/>
      <c r="P14" s="79"/>
      <c r="Q14" s="79"/>
      <c r="R14" s="78"/>
      <c r="S14" s="75"/>
      <c r="T14" s="76"/>
      <c r="U14" s="76"/>
      <c r="V14" s="76"/>
      <c r="W14" s="76"/>
      <c r="X14" s="76"/>
      <c r="Y14" s="76"/>
      <c r="Z14" s="80"/>
    </row>
    <row r="15" spans="1:27" s="89" customFormat="1" ht="13.25" customHeight="1" x14ac:dyDescent="0.15">
      <c r="A15" s="83"/>
      <c r="B15" s="84"/>
      <c r="C15" s="85"/>
      <c r="D15" s="86"/>
      <c r="E15" s="85" t="s">
        <v>27</v>
      </c>
      <c r="F15" s="86"/>
      <c r="G15" s="85"/>
      <c r="H15" s="86"/>
      <c r="I15" s="85"/>
      <c r="J15" s="86"/>
      <c r="K15" s="85"/>
      <c r="L15" s="87"/>
      <c r="M15" s="87"/>
      <c r="N15" s="87"/>
      <c r="O15" s="87"/>
      <c r="P15" s="87"/>
      <c r="Q15" s="87"/>
      <c r="R15" s="86"/>
      <c r="S15" s="83"/>
      <c r="T15" s="84"/>
      <c r="U15" s="84"/>
      <c r="V15" s="84"/>
      <c r="W15" s="84"/>
      <c r="X15" s="84"/>
      <c r="Y15" s="84"/>
      <c r="Z15" s="88"/>
      <c r="AA15" s="60"/>
    </row>
    <row r="16" spans="1:27" s="60" customFormat="1" ht="18" x14ac:dyDescent="0.15">
      <c r="A16" s="62">
        <f>S10+1</f>
        <v>44171</v>
      </c>
      <c r="B16" s="63"/>
      <c r="C16" s="64">
        <f>A16+1</f>
        <v>44172</v>
      </c>
      <c r="D16" s="65"/>
      <c r="E16" s="64">
        <f>C16+1</f>
        <v>44173</v>
      </c>
      <c r="F16" s="65"/>
      <c r="G16" s="64">
        <f>E16+1</f>
        <v>44174</v>
      </c>
      <c r="H16" s="65"/>
      <c r="I16" s="64">
        <f>G16+1</f>
        <v>44175</v>
      </c>
      <c r="J16" s="65"/>
      <c r="K16" s="66">
        <f>I16+1</f>
        <v>44176</v>
      </c>
      <c r="L16" s="67"/>
      <c r="M16" s="68"/>
      <c r="N16" s="68"/>
      <c r="O16" s="68"/>
      <c r="P16" s="68"/>
      <c r="Q16" s="68"/>
      <c r="R16" s="69"/>
      <c r="S16" s="70">
        <f>K16+1</f>
        <v>44177</v>
      </c>
      <c r="T16" s="71"/>
      <c r="U16" s="72"/>
      <c r="V16" s="72"/>
      <c r="W16" s="72"/>
      <c r="X16" s="72"/>
      <c r="Y16" s="72"/>
      <c r="Z16" s="73"/>
    </row>
    <row r="17" spans="1:27" s="60" customFormat="1" x14ac:dyDescent="0.15">
      <c r="A17" s="75"/>
      <c r="B17" s="76"/>
      <c r="C17" s="77"/>
      <c r="D17" s="78"/>
      <c r="E17" s="77"/>
      <c r="F17" s="78"/>
      <c r="G17" s="77"/>
      <c r="H17" s="78"/>
      <c r="I17" s="77"/>
      <c r="J17" s="78"/>
      <c r="K17" s="77"/>
      <c r="L17" s="79"/>
      <c r="M17" s="79"/>
      <c r="N17" s="79"/>
      <c r="O17" s="79"/>
      <c r="P17" s="79"/>
      <c r="Q17" s="79"/>
      <c r="R17" s="78"/>
      <c r="S17" s="75"/>
      <c r="T17" s="76"/>
      <c r="U17" s="76"/>
      <c r="V17" s="76"/>
      <c r="W17" s="76"/>
      <c r="X17" s="76"/>
      <c r="Y17" s="76"/>
      <c r="Z17" s="80"/>
    </row>
    <row r="18" spans="1:27" s="60" customFormat="1" x14ac:dyDescent="0.15">
      <c r="A18" s="75"/>
      <c r="B18" s="76"/>
      <c r="C18" s="77"/>
      <c r="D18" s="78"/>
      <c r="E18" s="77"/>
      <c r="F18" s="78"/>
      <c r="G18" s="77"/>
      <c r="H18" s="78"/>
      <c r="I18" s="77"/>
      <c r="J18" s="78"/>
      <c r="K18" s="77"/>
      <c r="L18" s="79"/>
      <c r="M18" s="79"/>
      <c r="N18" s="79"/>
      <c r="O18" s="79"/>
      <c r="P18" s="79"/>
      <c r="Q18" s="79"/>
      <c r="R18" s="78"/>
      <c r="S18" s="75"/>
      <c r="T18" s="76"/>
      <c r="U18" s="76"/>
      <c r="V18" s="76"/>
      <c r="W18" s="76"/>
      <c r="X18" s="76"/>
      <c r="Y18" s="76"/>
      <c r="Z18" s="80"/>
    </row>
    <row r="19" spans="1:27" s="60" customFormat="1" x14ac:dyDescent="0.15">
      <c r="A19" s="75"/>
      <c r="B19" s="76"/>
      <c r="C19" s="77"/>
      <c r="D19" s="78"/>
      <c r="E19" s="77"/>
      <c r="F19" s="78"/>
      <c r="G19" s="77"/>
      <c r="H19" s="78"/>
      <c r="I19" s="77"/>
      <c r="J19" s="78"/>
      <c r="K19" s="77"/>
      <c r="L19" s="79"/>
      <c r="M19" s="79"/>
      <c r="N19" s="79"/>
      <c r="O19" s="79"/>
      <c r="P19" s="79"/>
      <c r="Q19" s="79"/>
      <c r="R19" s="78"/>
      <c r="S19" s="75"/>
      <c r="T19" s="76"/>
      <c r="U19" s="76"/>
      <c r="V19" s="76"/>
      <c r="W19" s="76"/>
      <c r="X19" s="76"/>
      <c r="Y19" s="76"/>
      <c r="Z19" s="80"/>
    </row>
    <row r="20" spans="1:27" s="60" customFormat="1" x14ac:dyDescent="0.15">
      <c r="A20" s="75"/>
      <c r="B20" s="76"/>
      <c r="C20" s="77"/>
      <c r="D20" s="78"/>
      <c r="E20" s="77"/>
      <c r="F20" s="78"/>
      <c r="G20" s="77"/>
      <c r="H20" s="78"/>
      <c r="I20" s="77"/>
      <c r="J20" s="78"/>
      <c r="K20" s="77" t="s">
        <v>29</v>
      </c>
      <c r="L20" s="79"/>
      <c r="M20" s="79"/>
      <c r="N20" s="79"/>
      <c r="O20" s="79"/>
      <c r="P20" s="79"/>
      <c r="Q20" s="79"/>
      <c r="R20" s="78"/>
      <c r="S20" s="75"/>
      <c r="T20" s="76"/>
      <c r="U20" s="76"/>
      <c r="V20" s="76"/>
      <c r="W20" s="76"/>
      <c r="X20" s="76"/>
      <c r="Y20" s="76"/>
      <c r="Z20" s="80"/>
    </row>
    <row r="21" spans="1:27" s="89" customFormat="1" ht="13.25" customHeight="1" x14ac:dyDescent="0.15">
      <c r="A21" s="83"/>
      <c r="B21" s="84"/>
      <c r="C21" s="85"/>
      <c r="D21" s="86"/>
      <c r="E21" s="85"/>
      <c r="F21" s="86"/>
      <c r="G21" s="85"/>
      <c r="H21" s="86"/>
      <c r="I21" s="85"/>
      <c r="J21" s="86"/>
      <c r="K21" s="85"/>
      <c r="L21" s="87"/>
      <c r="M21" s="87"/>
      <c r="N21" s="87"/>
      <c r="O21" s="87"/>
      <c r="P21" s="87"/>
      <c r="Q21" s="87"/>
      <c r="R21" s="86"/>
      <c r="S21" s="83"/>
      <c r="T21" s="84"/>
      <c r="U21" s="84"/>
      <c r="V21" s="84"/>
      <c r="W21" s="84"/>
      <c r="X21" s="84"/>
      <c r="Y21" s="84"/>
      <c r="Z21" s="88"/>
      <c r="AA21" s="60"/>
    </row>
    <row r="22" spans="1:27" s="60" customFormat="1" ht="18" x14ac:dyDescent="0.15">
      <c r="A22" s="62">
        <f>S16+1</f>
        <v>44178</v>
      </c>
      <c r="B22" s="63"/>
      <c r="C22" s="64">
        <f>A22+1</f>
        <v>44179</v>
      </c>
      <c r="D22" s="65"/>
      <c r="E22" s="64">
        <f>C22+1</f>
        <v>44180</v>
      </c>
      <c r="F22" s="65"/>
      <c r="G22" s="64">
        <f>E22+1</f>
        <v>44181</v>
      </c>
      <c r="H22" s="65"/>
      <c r="I22" s="64">
        <f>G22+1</f>
        <v>44182</v>
      </c>
      <c r="J22" s="65"/>
      <c r="K22" s="66">
        <f>I22+1</f>
        <v>44183</v>
      </c>
      <c r="L22" s="67"/>
      <c r="M22" s="68"/>
      <c r="N22" s="68"/>
      <c r="O22" s="68"/>
      <c r="P22" s="68"/>
      <c r="Q22" s="68"/>
      <c r="R22" s="69"/>
      <c r="S22" s="70">
        <f>K22+1</f>
        <v>44184</v>
      </c>
      <c r="T22" s="71"/>
      <c r="U22" s="72"/>
      <c r="V22" s="72"/>
      <c r="W22" s="72"/>
      <c r="X22" s="72"/>
      <c r="Y22" s="72"/>
      <c r="Z22" s="73"/>
    </row>
    <row r="23" spans="1:27" s="60" customFormat="1" x14ac:dyDescent="0.15">
      <c r="A23" s="75"/>
      <c r="B23" s="76"/>
      <c r="C23" s="77"/>
      <c r="D23" s="78"/>
      <c r="E23" s="77"/>
      <c r="F23" s="78"/>
      <c r="G23" s="77"/>
      <c r="H23" s="78"/>
      <c r="I23" s="77"/>
      <c r="J23" s="78"/>
      <c r="K23" s="77"/>
      <c r="L23" s="79"/>
      <c r="M23" s="79"/>
      <c r="N23" s="79"/>
      <c r="O23" s="79"/>
      <c r="P23" s="79"/>
      <c r="Q23" s="79"/>
      <c r="R23" s="78"/>
      <c r="S23" s="75"/>
      <c r="T23" s="76"/>
      <c r="U23" s="76"/>
      <c r="V23" s="76"/>
      <c r="W23" s="76"/>
      <c r="X23" s="76"/>
      <c r="Y23" s="76"/>
      <c r="Z23" s="80"/>
    </row>
    <row r="24" spans="1:27" s="60" customFormat="1" x14ac:dyDescent="0.15">
      <c r="A24" s="75"/>
      <c r="B24" s="76"/>
      <c r="C24" s="77"/>
      <c r="D24" s="78"/>
      <c r="E24" s="77"/>
      <c r="F24" s="78"/>
      <c r="G24" s="77"/>
      <c r="H24" s="78"/>
      <c r="I24" s="77"/>
      <c r="J24" s="78"/>
      <c r="K24" s="77"/>
      <c r="L24" s="79"/>
      <c r="M24" s="79"/>
      <c r="N24" s="79"/>
      <c r="O24" s="79"/>
      <c r="P24" s="79"/>
      <c r="Q24" s="79"/>
      <c r="R24" s="78"/>
      <c r="S24" s="75"/>
      <c r="T24" s="76"/>
      <c r="U24" s="76"/>
      <c r="V24" s="76"/>
      <c r="W24" s="76"/>
      <c r="X24" s="76"/>
      <c r="Y24" s="76"/>
      <c r="Z24" s="80"/>
    </row>
    <row r="25" spans="1:27" s="60" customFormat="1" x14ac:dyDescent="0.15">
      <c r="A25" s="75"/>
      <c r="B25" s="76"/>
      <c r="C25" s="77"/>
      <c r="D25" s="78"/>
      <c r="E25" s="77"/>
      <c r="F25" s="78"/>
      <c r="G25" s="77"/>
      <c r="H25" s="78"/>
      <c r="I25" s="77"/>
      <c r="J25" s="78"/>
      <c r="K25" s="77"/>
      <c r="L25" s="79"/>
      <c r="M25" s="79"/>
      <c r="N25" s="79"/>
      <c r="O25" s="79"/>
      <c r="P25" s="79"/>
      <c r="Q25" s="79"/>
      <c r="R25" s="78"/>
      <c r="S25" s="75"/>
      <c r="T25" s="76"/>
      <c r="U25" s="76"/>
      <c r="V25" s="76"/>
      <c r="W25" s="76"/>
      <c r="X25" s="76"/>
      <c r="Y25" s="76"/>
      <c r="Z25" s="80"/>
    </row>
    <row r="26" spans="1:27" s="60" customFormat="1" ht="13.25" customHeight="1" x14ac:dyDescent="0.15">
      <c r="A26" s="75"/>
      <c r="B26" s="76"/>
      <c r="C26" s="77" t="s">
        <v>30</v>
      </c>
      <c r="D26" s="78"/>
      <c r="E26" s="77" t="s">
        <v>30</v>
      </c>
      <c r="F26" s="78"/>
      <c r="G26" s="77" t="s">
        <v>30</v>
      </c>
      <c r="H26" s="78"/>
      <c r="I26" s="77" t="s">
        <v>30</v>
      </c>
      <c r="J26" s="78"/>
      <c r="K26" s="77"/>
      <c r="L26" s="79"/>
      <c r="M26" s="79"/>
      <c r="N26" s="79"/>
      <c r="O26" s="79"/>
      <c r="P26" s="79"/>
      <c r="Q26" s="79"/>
      <c r="R26" s="78"/>
      <c r="S26" s="75"/>
      <c r="T26" s="76"/>
      <c r="U26" s="76"/>
      <c r="V26" s="76"/>
      <c r="W26" s="76"/>
      <c r="X26" s="76"/>
      <c r="Y26" s="76"/>
      <c r="Z26" s="80"/>
    </row>
    <row r="27" spans="1:27" s="89" customFormat="1" x14ac:dyDescent="0.15">
      <c r="A27" s="83"/>
      <c r="B27" s="84"/>
      <c r="C27" s="85"/>
      <c r="D27" s="86"/>
      <c r="E27" s="85"/>
      <c r="F27" s="86"/>
      <c r="G27" s="85"/>
      <c r="H27" s="86"/>
      <c r="I27" s="85"/>
      <c r="J27" s="86"/>
      <c r="K27" s="85"/>
      <c r="L27" s="87"/>
      <c r="M27" s="87"/>
      <c r="N27" s="87"/>
      <c r="O27" s="87"/>
      <c r="P27" s="87"/>
      <c r="Q27" s="87"/>
      <c r="R27" s="86"/>
      <c r="S27" s="83"/>
      <c r="T27" s="84"/>
      <c r="U27" s="84"/>
      <c r="V27" s="84"/>
      <c r="W27" s="84"/>
      <c r="X27" s="84"/>
      <c r="Y27" s="84"/>
      <c r="Z27" s="88"/>
      <c r="AA27" s="60"/>
    </row>
    <row r="28" spans="1:27" s="60" customFormat="1" ht="18" x14ac:dyDescent="0.15">
      <c r="A28" s="62">
        <f>S22+1</f>
        <v>44185</v>
      </c>
      <c r="B28" s="63"/>
      <c r="C28" s="64">
        <f>A28+1</f>
        <v>44186</v>
      </c>
      <c r="D28" s="65"/>
      <c r="E28" s="64">
        <f>C28+1</f>
        <v>44187</v>
      </c>
      <c r="F28" s="65"/>
      <c r="G28" s="64">
        <f>E28+1</f>
        <v>44188</v>
      </c>
      <c r="H28" s="65"/>
      <c r="I28" s="64">
        <f>G28+1</f>
        <v>44189</v>
      </c>
      <c r="J28" s="65"/>
      <c r="K28" s="66">
        <f>I28+1</f>
        <v>44190</v>
      </c>
      <c r="L28" s="67"/>
      <c r="M28" s="68"/>
      <c r="N28" s="68"/>
      <c r="O28" s="68"/>
      <c r="P28" s="68"/>
      <c r="Q28" s="68"/>
      <c r="R28" s="69"/>
      <c r="S28" s="70">
        <f>K28+1</f>
        <v>44191</v>
      </c>
      <c r="T28" s="71"/>
      <c r="U28" s="72"/>
      <c r="V28" s="72"/>
      <c r="W28" s="72"/>
      <c r="X28" s="72"/>
      <c r="Y28" s="72"/>
      <c r="Z28" s="73"/>
    </row>
    <row r="29" spans="1:27" s="60" customFormat="1" x14ac:dyDescent="0.15">
      <c r="A29" s="75"/>
      <c r="B29" s="76"/>
      <c r="C29" s="77"/>
      <c r="D29" s="78"/>
      <c r="E29" s="77"/>
      <c r="F29" s="78"/>
      <c r="G29" s="77"/>
      <c r="H29" s="78"/>
      <c r="I29" s="77"/>
      <c r="J29" s="78"/>
      <c r="K29" s="77"/>
      <c r="L29" s="79"/>
      <c r="M29" s="79"/>
      <c r="N29" s="79"/>
      <c r="O29" s="79"/>
      <c r="P29" s="79"/>
      <c r="Q29" s="79"/>
      <c r="R29" s="78"/>
      <c r="S29" s="75"/>
      <c r="T29" s="76"/>
      <c r="U29" s="76"/>
      <c r="V29" s="76"/>
      <c r="W29" s="76"/>
      <c r="X29" s="76"/>
      <c r="Y29" s="76"/>
      <c r="Z29" s="80"/>
    </row>
    <row r="30" spans="1:27" s="60" customFormat="1" x14ac:dyDescent="0.15">
      <c r="A30" s="75"/>
      <c r="B30" s="76"/>
      <c r="C30" s="77"/>
      <c r="D30" s="78"/>
      <c r="E30" s="77"/>
      <c r="F30" s="78"/>
      <c r="G30" s="77"/>
      <c r="H30" s="78"/>
      <c r="I30" s="77"/>
      <c r="J30" s="78"/>
      <c r="K30" s="77"/>
      <c r="L30" s="79"/>
      <c r="M30" s="79"/>
      <c r="N30" s="79"/>
      <c r="O30" s="79"/>
      <c r="P30" s="79"/>
      <c r="Q30" s="79"/>
      <c r="R30" s="78"/>
      <c r="S30" s="75"/>
      <c r="T30" s="76"/>
      <c r="U30" s="76"/>
      <c r="V30" s="76"/>
      <c r="W30" s="76"/>
      <c r="X30" s="76"/>
      <c r="Y30" s="76"/>
      <c r="Z30" s="80"/>
    </row>
    <row r="31" spans="1:27" s="60" customFormat="1" x14ac:dyDescent="0.15">
      <c r="A31" s="75"/>
      <c r="B31" s="76"/>
      <c r="C31" s="77"/>
      <c r="D31" s="78"/>
      <c r="E31" s="77"/>
      <c r="F31" s="78"/>
      <c r="G31" s="77"/>
      <c r="H31" s="78"/>
      <c r="I31" s="77"/>
      <c r="J31" s="78"/>
      <c r="K31" s="77"/>
      <c r="L31" s="79"/>
      <c r="M31" s="79"/>
      <c r="N31" s="79"/>
      <c r="O31" s="79"/>
      <c r="P31" s="79"/>
      <c r="Q31" s="79"/>
      <c r="R31" s="78"/>
      <c r="S31" s="75"/>
      <c r="T31" s="76"/>
      <c r="U31" s="76"/>
      <c r="V31" s="76"/>
      <c r="W31" s="76"/>
      <c r="X31" s="76"/>
      <c r="Y31" s="76"/>
      <c r="Z31" s="80"/>
    </row>
    <row r="32" spans="1:27" s="60" customFormat="1" x14ac:dyDescent="0.15">
      <c r="A32" s="75"/>
      <c r="B32" s="76"/>
      <c r="C32" s="77"/>
      <c r="D32" s="78"/>
      <c r="E32" s="77"/>
      <c r="F32" s="78"/>
      <c r="G32" s="77"/>
      <c r="H32" s="78"/>
      <c r="I32" s="77"/>
      <c r="J32" s="78"/>
      <c r="K32" s="77"/>
      <c r="L32" s="79"/>
      <c r="M32" s="79"/>
      <c r="N32" s="79"/>
      <c r="O32" s="79"/>
      <c r="P32" s="79"/>
      <c r="Q32" s="79"/>
      <c r="R32" s="78"/>
      <c r="S32" s="75"/>
      <c r="T32" s="76"/>
      <c r="U32" s="76"/>
      <c r="V32" s="76"/>
      <c r="W32" s="76"/>
      <c r="X32" s="76"/>
      <c r="Y32" s="76"/>
      <c r="Z32" s="80"/>
    </row>
    <row r="33" spans="1:27" s="89" customFormat="1" x14ac:dyDescent="0.15">
      <c r="A33" s="83"/>
      <c r="B33" s="84"/>
      <c r="C33" s="85"/>
      <c r="D33" s="86"/>
      <c r="E33" s="85"/>
      <c r="F33" s="86"/>
      <c r="G33" s="85"/>
      <c r="H33" s="86"/>
      <c r="I33" s="85"/>
      <c r="J33" s="86"/>
      <c r="K33" s="85"/>
      <c r="L33" s="87"/>
      <c r="M33" s="87"/>
      <c r="N33" s="87"/>
      <c r="O33" s="87"/>
      <c r="P33" s="87"/>
      <c r="Q33" s="87"/>
      <c r="R33" s="86"/>
      <c r="S33" s="83"/>
      <c r="T33" s="84"/>
      <c r="U33" s="84"/>
      <c r="V33" s="84"/>
      <c r="W33" s="84"/>
      <c r="X33" s="84"/>
      <c r="Y33" s="84"/>
      <c r="Z33" s="88"/>
      <c r="AA33" s="60"/>
    </row>
    <row r="34" spans="1:27" s="60" customFormat="1" ht="18" x14ac:dyDescent="0.15">
      <c r="A34" s="62">
        <f>S28+1</f>
        <v>44192</v>
      </c>
      <c r="B34" s="63"/>
      <c r="C34" s="64">
        <f>A34+1</f>
        <v>44193</v>
      </c>
      <c r="D34" s="65"/>
      <c r="E34" s="64">
        <f>C34+1</f>
        <v>44194</v>
      </c>
      <c r="F34" s="65"/>
      <c r="G34" s="64">
        <f>E34+1</f>
        <v>44195</v>
      </c>
      <c r="H34" s="65"/>
      <c r="I34" s="64">
        <f>G34+1</f>
        <v>44196</v>
      </c>
      <c r="J34" s="65"/>
      <c r="K34" s="66">
        <f>I34+1</f>
        <v>44197</v>
      </c>
      <c r="L34" s="67"/>
      <c r="M34" s="68"/>
      <c r="N34" s="68"/>
      <c r="O34" s="68"/>
      <c r="P34" s="68"/>
      <c r="Q34" s="68"/>
      <c r="R34" s="69"/>
      <c r="S34" s="70">
        <f>K34+1</f>
        <v>44198</v>
      </c>
      <c r="T34" s="71"/>
      <c r="U34" s="72"/>
      <c r="V34" s="72"/>
      <c r="W34" s="72"/>
      <c r="X34" s="72"/>
      <c r="Y34" s="72"/>
      <c r="Z34" s="73"/>
    </row>
    <row r="35" spans="1:27" s="60" customFormat="1" x14ac:dyDescent="0.15">
      <c r="A35" s="75"/>
      <c r="B35" s="76"/>
      <c r="C35" s="77"/>
      <c r="D35" s="78"/>
      <c r="E35" s="77"/>
      <c r="F35" s="78"/>
      <c r="G35" s="77"/>
      <c r="H35" s="78"/>
      <c r="I35" s="77"/>
      <c r="J35" s="78"/>
      <c r="K35" s="77"/>
      <c r="L35" s="79"/>
      <c r="M35" s="79"/>
      <c r="N35" s="79"/>
      <c r="O35" s="79"/>
      <c r="P35" s="79"/>
      <c r="Q35" s="79"/>
      <c r="R35" s="78"/>
      <c r="S35" s="75"/>
      <c r="T35" s="76"/>
      <c r="U35" s="76"/>
      <c r="V35" s="76"/>
      <c r="W35" s="76"/>
      <c r="X35" s="76"/>
      <c r="Y35" s="76"/>
      <c r="Z35" s="80"/>
    </row>
    <row r="36" spans="1:27" s="60" customFormat="1" x14ac:dyDescent="0.15">
      <c r="A36" s="75"/>
      <c r="B36" s="76"/>
      <c r="C36" s="77"/>
      <c r="D36" s="78"/>
      <c r="E36" s="77"/>
      <c r="F36" s="78"/>
      <c r="G36" s="77"/>
      <c r="H36" s="78"/>
      <c r="I36" s="77"/>
      <c r="J36" s="78"/>
      <c r="K36" s="77"/>
      <c r="L36" s="79"/>
      <c r="M36" s="79"/>
      <c r="N36" s="79"/>
      <c r="O36" s="79"/>
      <c r="P36" s="79"/>
      <c r="Q36" s="79"/>
      <c r="R36" s="78"/>
      <c r="S36" s="75"/>
      <c r="T36" s="76"/>
      <c r="U36" s="76"/>
      <c r="V36" s="76"/>
      <c r="W36" s="76"/>
      <c r="X36" s="76"/>
      <c r="Y36" s="76"/>
      <c r="Z36" s="80"/>
    </row>
    <row r="37" spans="1:27" s="60" customFormat="1" x14ac:dyDescent="0.15">
      <c r="A37" s="75"/>
      <c r="B37" s="76"/>
      <c r="C37" s="77"/>
      <c r="D37" s="78"/>
      <c r="E37" s="77"/>
      <c r="F37" s="78"/>
      <c r="G37" s="77"/>
      <c r="H37" s="78"/>
      <c r="I37" s="77"/>
      <c r="J37" s="78"/>
      <c r="K37" s="77"/>
      <c r="L37" s="79"/>
      <c r="M37" s="79"/>
      <c r="N37" s="79"/>
      <c r="O37" s="79"/>
      <c r="P37" s="79"/>
      <c r="Q37" s="79"/>
      <c r="R37" s="78"/>
      <c r="S37" s="75"/>
      <c r="T37" s="76"/>
      <c r="U37" s="76"/>
      <c r="V37" s="76"/>
      <c r="W37" s="76"/>
      <c r="X37" s="76"/>
      <c r="Y37" s="76"/>
      <c r="Z37" s="80"/>
    </row>
    <row r="38" spans="1:27" s="60" customFormat="1" x14ac:dyDescent="0.15">
      <c r="A38" s="75"/>
      <c r="B38" s="76"/>
      <c r="C38" s="77"/>
      <c r="D38" s="78"/>
      <c r="E38" s="77"/>
      <c r="F38" s="78"/>
      <c r="G38" s="77"/>
      <c r="H38" s="78"/>
      <c r="I38" s="77"/>
      <c r="J38" s="78"/>
      <c r="K38" s="77"/>
      <c r="L38" s="79"/>
      <c r="M38" s="79"/>
      <c r="N38" s="79"/>
      <c r="O38" s="79"/>
      <c r="P38" s="79"/>
      <c r="Q38" s="79"/>
      <c r="R38" s="78"/>
      <c r="S38" s="75"/>
      <c r="T38" s="76"/>
      <c r="U38" s="76"/>
      <c r="V38" s="76"/>
      <c r="W38" s="76"/>
      <c r="X38" s="76"/>
      <c r="Y38" s="76"/>
      <c r="Z38" s="80"/>
    </row>
    <row r="39" spans="1:27" s="89" customFormat="1" x14ac:dyDescent="0.15">
      <c r="A39" s="83"/>
      <c r="B39" s="84"/>
      <c r="C39" s="85"/>
      <c r="D39" s="86"/>
      <c r="E39" s="85"/>
      <c r="F39" s="86"/>
      <c r="G39" s="85"/>
      <c r="H39" s="86"/>
      <c r="I39" s="85"/>
      <c r="J39" s="86"/>
      <c r="K39" s="85"/>
      <c r="L39" s="87"/>
      <c r="M39" s="87"/>
      <c r="N39" s="87"/>
      <c r="O39" s="87"/>
      <c r="P39" s="87"/>
      <c r="Q39" s="87"/>
      <c r="R39" s="86"/>
      <c r="S39" s="83"/>
      <c r="T39" s="84"/>
      <c r="U39" s="84"/>
      <c r="V39" s="84"/>
      <c r="W39" s="84"/>
      <c r="X39" s="84"/>
      <c r="Y39" s="84"/>
      <c r="Z39" s="88"/>
      <c r="AA39" s="60"/>
    </row>
    <row r="40" spans="1:27" ht="18" x14ac:dyDescent="0.15">
      <c r="A40" s="62">
        <f>S34+1</f>
        <v>44199</v>
      </c>
      <c r="B40" s="63"/>
      <c r="C40" s="64">
        <f>A40+1</f>
        <v>44200</v>
      </c>
      <c r="D40" s="65"/>
      <c r="E40" s="94" t="s">
        <v>8</v>
      </c>
      <c r="F40" s="95"/>
      <c r="G40" s="95"/>
      <c r="H40" s="95"/>
      <c r="I40" s="95"/>
      <c r="J40" s="95"/>
      <c r="K40" s="95"/>
      <c r="L40" s="95"/>
      <c r="M40" s="95"/>
      <c r="N40" s="95"/>
      <c r="O40" s="95"/>
      <c r="P40" s="95"/>
      <c r="Q40" s="95"/>
      <c r="R40" s="95"/>
      <c r="S40" s="95"/>
      <c r="T40" s="95"/>
      <c r="U40" s="95"/>
      <c r="V40" s="95"/>
      <c r="W40" s="95"/>
      <c r="X40" s="95"/>
      <c r="Y40" s="95"/>
      <c r="Z40" s="96"/>
    </row>
    <row r="41" spans="1:27" x14ac:dyDescent="0.15">
      <c r="A41" s="75"/>
      <c r="B41" s="76"/>
      <c r="C41" s="77"/>
      <c r="D41" s="78"/>
      <c r="E41" s="97"/>
      <c r="F41" s="89"/>
      <c r="G41" s="89"/>
      <c r="H41" s="89"/>
      <c r="I41" s="89"/>
      <c r="J41" s="89"/>
      <c r="K41" s="89"/>
      <c r="L41" s="89"/>
      <c r="M41" s="89"/>
      <c r="N41" s="89"/>
      <c r="O41" s="89"/>
      <c r="P41" s="89"/>
      <c r="Q41" s="89"/>
      <c r="R41" s="89"/>
      <c r="S41" s="89"/>
      <c r="T41" s="89"/>
      <c r="U41" s="89"/>
      <c r="V41" s="89"/>
      <c r="W41" s="89"/>
      <c r="X41" s="89"/>
      <c r="Y41" s="89"/>
      <c r="Z41" s="98"/>
    </row>
    <row r="42" spans="1:27" x14ac:dyDescent="0.15">
      <c r="A42" s="75"/>
      <c r="B42" s="76"/>
      <c r="C42" s="77"/>
      <c r="D42" s="78"/>
      <c r="E42" s="97"/>
      <c r="F42" s="89"/>
      <c r="G42" s="89"/>
      <c r="H42" s="89"/>
      <c r="I42" s="89"/>
      <c r="J42" s="89"/>
      <c r="K42" s="89"/>
      <c r="L42" s="89"/>
      <c r="M42" s="89"/>
      <c r="N42" s="89"/>
      <c r="O42" s="89"/>
      <c r="P42" s="89"/>
      <c r="Q42" s="89"/>
      <c r="R42" s="89"/>
      <c r="S42" s="89"/>
      <c r="T42" s="89"/>
      <c r="U42" s="89"/>
      <c r="V42" s="89"/>
      <c r="W42" s="89"/>
      <c r="X42" s="89"/>
      <c r="Y42" s="89"/>
      <c r="Z42" s="99"/>
    </row>
    <row r="43" spans="1:27" x14ac:dyDescent="0.15">
      <c r="A43" s="75"/>
      <c r="B43" s="76"/>
      <c r="C43" s="77"/>
      <c r="D43" s="78"/>
      <c r="E43" s="97"/>
      <c r="F43" s="89"/>
      <c r="G43" s="89"/>
      <c r="H43" s="89"/>
      <c r="I43" s="89"/>
      <c r="J43" s="89"/>
      <c r="K43" s="89"/>
      <c r="L43" s="89"/>
      <c r="M43" s="89"/>
      <c r="N43" s="89"/>
      <c r="O43" s="89"/>
      <c r="P43" s="89"/>
      <c r="Q43" s="89"/>
      <c r="R43" s="89"/>
      <c r="S43" s="89"/>
      <c r="T43" s="89"/>
      <c r="U43" s="89"/>
      <c r="V43" s="89"/>
      <c r="W43" s="89"/>
      <c r="X43" s="89"/>
      <c r="Y43" s="89"/>
      <c r="Z43" s="99"/>
    </row>
    <row r="44" spans="1:27" x14ac:dyDescent="0.15">
      <c r="A44" s="75"/>
      <c r="B44" s="76"/>
      <c r="C44" s="77"/>
      <c r="D44" s="78"/>
      <c r="E44" s="97"/>
      <c r="F44" s="89"/>
      <c r="G44" s="89"/>
      <c r="H44" s="89"/>
      <c r="I44" s="89"/>
      <c r="J44" s="89"/>
      <c r="K44" s="100"/>
      <c r="L44" s="100"/>
      <c r="M44" s="100"/>
      <c r="N44" s="100"/>
      <c r="O44" s="100"/>
      <c r="P44" s="100"/>
      <c r="Q44" s="100"/>
      <c r="R44" s="100"/>
      <c r="S44" s="100"/>
      <c r="T44" s="100"/>
      <c r="U44" s="100"/>
      <c r="V44" s="100"/>
      <c r="W44" s="100"/>
      <c r="X44" s="100"/>
      <c r="Y44" s="100"/>
      <c r="Z44" s="101"/>
    </row>
    <row r="45" spans="1:27" s="60" customFormat="1" x14ac:dyDescent="0.15">
      <c r="A45" s="83"/>
      <c r="B45" s="84"/>
      <c r="C45" s="85"/>
      <c r="D45" s="86"/>
      <c r="E45" s="102"/>
      <c r="F45" s="103"/>
      <c r="G45" s="103"/>
      <c r="H45" s="103"/>
      <c r="I45" s="103"/>
      <c r="J45" s="103"/>
      <c r="K45" s="104"/>
      <c r="L45" s="104"/>
      <c r="M45" s="104"/>
      <c r="N45" s="104"/>
      <c r="O45" s="104"/>
      <c r="P45" s="104"/>
      <c r="Q45" s="104"/>
      <c r="R45" s="104"/>
      <c r="S45" s="104"/>
      <c r="T45" s="104"/>
      <c r="U45" s="104"/>
      <c r="V45" s="104"/>
      <c r="W45" s="104"/>
      <c r="X45" s="104"/>
      <c r="Y45" s="104"/>
      <c r="Z45" s="10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printOptions horizontalCentered="1"/>
  <pageMargins left="0.5" right="0.5" top="0.25" bottom="0.25" header="0.25" footer="0.25"/>
  <pageSetup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AA45"/>
  <sheetViews>
    <sheetView showGridLines="0" workbookViewId="0">
      <selection activeCell="Y2" sqref="Y2"/>
    </sheetView>
  </sheetViews>
  <sheetFormatPr baseColWidth="10" defaultColWidth="8.83203125" defaultRowHeight="13" x14ac:dyDescent="0.15"/>
  <cols>
    <col min="1" max="1" width="4.83203125" style="91" customWidth="1"/>
    <col min="2" max="2" width="13.6640625" style="91" customWidth="1"/>
    <col min="3" max="3" width="4.83203125" style="91" customWidth="1"/>
    <col min="4" max="4" width="13.6640625" style="91" customWidth="1"/>
    <col min="5" max="5" width="4.83203125" style="91" customWidth="1"/>
    <col min="6" max="6" width="13.6640625" style="91" customWidth="1"/>
    <col min="7" max="7" width="4.83203125" style="91" customWidth="1"/>
    <col min="8" max="8" width="13.6640625" style="91" customWidth="1"/>
    <col min="9" max="9" width="4.83203125" style="91" customWidth="1"/>
    <col min="10" max="10" width="13.6640625" style="91" customWidth="1"/>
    <col min="11" max="17" width="2.5" style="91" customWidth="1"/>
    <col min="18" max="18" width="1.5" style="91" customWidth="1"/>
    <col min="19" max="25" width="2.5" style="91" customWidth="1"/>
    <col min="26" max="26" width="1.5" style="91" customWidth="1"/>
    <col min="27" max="16384" width="8.83203125" style="91"/>
  </cols>
  <sheetData>
    <row r="1" spans="1:27" s="52" customFormat="1" ht="15" customHeight="1" x14ac:dyDescent="0.15">
      <c r="A1" s="112">
        <f>DATE('1'!AD18,'1'!AD20+6,1)</f>
        <v>44197</v>
      </c>
      <c r="B1" s="112"/>
      <c r="C1" s="112"/>
      <c r="D1" s="112"/>
      <c r="E1" s="112"/>
      <c r="F1" s="112"/>
      <c r="G1" s="112"/>
      <c r="H1" s="112"/>
      <c r="I1" s="51"/>
      <c r="J1" s="51"/>
      <c r="K1" s="113">
        <f>DATE(YEAR(A1),MONTH(A1)-1,1)</f>
        <v>44166</v>
      </c>
      <c r="L1" s="113"/>
      <c r="M1" s="113"/>
      <c r="N1" s="113"/>
      <c r="O1" s="113"/>
      <c r="P1" s="113"/>
      <c r="Q1" s="113"/>
      <c r="S1" s="113">
        <f>DATE(YEAR(A1),MONTH(A1)+1,1)</f>
        <v>44228</v>
      </c>
      <c r="T1" s="113"/>
      <c r="U1" s="113"/>
      <c r="V1" s="113"/>
      <c r="W1" s="113"/>
      <c r="X1" s="113"/>
      <c r="Y1" s="113"/>
    </row>
    <row r="2" spans="1:27" s="52" customFormat="1" ht="11.25" customHeight="1" x14ac:dyDescent="0.15">
      <c r="A2" s="112"/>
      <c r="B2" s="112"/>
      <c r="C2" s="112"/>
      <c r="D2" s="112"/>
      <c r="E2" s="112"/>
      <c r="F2" s="112"/>
      <c r="G2" s="112"/>
      <c r="H2" s="112"/>
      <c r="I2" s="51"/>
      <c r="J2" s="51"/>
      <c r="K2" s="123" t="str">
        <f>INDEX({"S";"M";"T";"W";"T";"F";"S"},1+MOD(start_day+1-2,7))</f>
        <v>S</v>
      </c>
      <c r="L2" s="123" t="str">
        <f>INDEX({"S";"M";"T";"W";"T";"F";"S"},1+MOD(start_day+2-2,7))</f>
        <v>M</v>
      </c>
      <c r="M2" s="123" t="str">
        <f>INDEX({"S";"M";"T";"W";"T";"F";"S"},1+MOD(start_day+3-2,7))</f>
        <v>T</v>
      </c>
      <c r="N2" s="123" t="str">
        <f>INDEX({"S";"M";"T";"W";"T";"F";"S"},1+MOD(start_day+4-2,7))</f>
        <v>W</v>
      </c>
      <c r="O2" s="123" t="str">
        <f>INDEX({"S";"M";"T";"W";"T";"F";"S"},1+MOD(start_day+5-2,7))</f>
        <v>T</v>
      </c>
      <c r="P2" s="123" t="str">
        <f>INDEX({"S";"M";"T";"W";"T";"F";"S"},1+MOD(start_day+6-2,7))</f>
        <v>F</v>
      </c>
      <c r="Q2" s="123" t="str">
        <f>INDEX({"S";"M";"T";"W";"T";"F";"S"},1+MOD(start_day+7-2,7))</f>
        <v>S</v>
      </c>
      <c r="S2" s="123" t="str">
        <f>INDEX({"S";"M";"T";"W";"T";"F";"S"},1+MOD(start_day+1-2,7))</f>
        <v>S</v>
      </c>
      <c r="T2" s="123" t="str">
        <f>INDEX({"S";"M";"T";"W";"T";"F";"S"},1+MOD(start_day+2-2,7))</f>
        <v>M</v>
      </c>
      <c r="U2" s="123" t="str">
        <f>INDEX({"S";"M";"T";"W";"T";"F";"S"},1+MOD(start_day+3-2,7))</f>
        <v>T</v>
      </c>
      <c r="V2" s="123" t="str">
        <f>INDEX({"S";"M";"T";"W";"T";"F";"S"},1+MOD(start_day+4-2,7))</f>
        <v>W</v>
      </c>
      <c r="W2" s="123" t="str">
        <f>INDEX({"S";"M";"T";"W";"T";"F";"S"},1+MOD(start_day+5-2,7))</f>
        <v>T</v>
      </c>
      <c r="X2" s="123" t="str">
        <f>INDEX({"S";"M";"T";"W";"T";"F";"S"},1+MOD(start_day+6-2,7))</f>
        <v>F</v>
      </c>
      <c r="Y2" s="123" t="str">
        <f>INDEX({"S";"M";"T";"W";"T";"F";"S"},1+MOD(start_day+7-2,7))</f>
        <v>S</v>
      </c>
    </row>
    <row r="3" spans="1:27" s="54" customFormat="1" ht="9" customHeight="1" x14ac:dyDescent="0.15">
      <c r="A3" s="112"/>
      <c r="B3" s="112"/>
      <c r="C3" s="112"/>
      <c r="D3" s="112"/>
      <c r="E3" s="112"/>
      <c r="F3" s="112"/>
      <c r="G3" s="112"/>
      <c r="H3" s="112"/>
      <c r="I3" s="51"/>
      <c r="J3" s="51"/>
      <c r="K3" s="53" t="str">
        <f t="shared" ref="K3:Q8" si="0">IF(MONTH($K$1)&lt;&gt;MONTH($K$1-(WEEKDAY($K$1,1)-(start_day-1))-IF((WEEKDAY($K$1,1)-(start_day-1))&lt;=0,7,0)+(ROW(K3)-ROW($K$3))*7+(COLUMN(K3)-COLUMN($K$3)+1)),"",$K$1-(WEEKDAY($K$1,1)-(start_day-1))-IF((WEEKDAY($K$1,1)-(start_day-1))&lt;=0,7,0)+(ROW(K3)-ROW($K$3))*7+(COLUMN(K3)-COLUMN($K$3)+1))</f>
        <v/>
      </c>
      <c r="L3" s="53" t="str">
        <f t="shared" si="0"/>
        <v/>
      </c>
      <c r="M3" s="53">
        <f t="shared" si="0"/>
        <v>44166</v>
      </c>
      <c r="N3" s="53">
        <f t="shared" si="0"/>
        <v>44167</v>
      </c>
      <c r="O3" s="53">
        <f t="shared" si="0"/>
        <v>44168</v>
      </c>
      <c r="P3" s="53">
        <f t="shared" si="0"/>
        <v>44169</v>
      </c>
      <c r="Q3" s="53">
        <f t="shared" si="0"/>
        <v>44170</v>
      </c>
      <c r="R3" s="52"/>
      <c r="S3" s="53" t="str">
        <f t="shared" ref="S3:Y8" si="1">IF(MONTH($S$1)&lt;&gt;MONTH($S$1-(WEEKDAY($S$1,1)-(start_day-1))-IF((WEEKDAY($S$1,1)-(start_day-1))&lt;=0,7,0)+(ROW(S3)-ROW($S$3))*7+(COLUMN(S3)-COLUMN($S$3)+1)),"",$S$1-(WEEKDAY($S$1,1)-(start_day-1))-IF((WEEKDAY($S$1,1)-(start_day-1))&lt;=0,7,0)+(ROW(S3)-ROW($S$3))*7+(COLUMN(S3)-COLUMN($S$3)+1))</f>
        <v/>
      </c>
      <c r="T3" s="53">
        <f t="shared" si="1"/>
        <v>44228</v>
      </c>
      <c r="U3" s="53">
        <f t="shared" si="1"/>
        <v>44229</v>
      </c>
      <c r="V3" s="53">
        <f t="shared" si="1"/>
        <v>44230</v>
      </c>
      <c r="W3" s="53">
        <f t="shared" si="1"/>
        <v>44231</v>
      </c>
      <c r="X3" s="53">
        <f t="shared" si="1"/>
        <v>44232</v>
      </c>
      <c r="Y3" s="53">
        <f t="shared" si="1"/>
        <v>44233</v>
      </c>
    </row>
    <row r="4" spans="1:27" s="54" customFormat="1" ht="9" customHeight="1" x14ac:dyDescent="0.15">
      <c r="A4" s="112"/>
      <c r="B4" s="112"/>
      <c r="C4" s="112"/>
      <c r="D4" s="112"/>
      <c r="E4" s="112"/>
      <c r="F4" s="112"/>
      <c r="G4" s="112"/>
      <c r="H4" s="112"/>
      <c r="I4" s="51"/>
      <c r="J4" s="51"/>
      <c r="K4" s="53">
        <f t="shared" si="0"/>
        <v>44171</v>
      </c>
      <c r="L4" s="53">
        <f t="shared" si="0"/>
        <v>44172</v>
      </c>
      <c r="M4" s="53">
        <f t="shared" si="0"/>
        <v>44173</v>
      </c>
      <c r="N4" s="53">
        <f t="shared" si="0"/>
        <v>44174</v>
      </c>
      <c r="O4" s="53">
        <f t="shared" si="0"/>
        <v>44175</v>
      </c>
      <c r="P4" s="53">
        <f t="shared" si="0"/>
        <v>44176</v>
      </c>
      <c r="Q4" s="53">
        <f t="shared" si="0"/>
        <v>44177</v>
      </c>
      <c r="R4" s="52"/>
      <c r="S4" s="53">
        <f t="shared" si="1"/>
        <v>44234</v>
      </c>
      <c r="T4" s="53">
        <f t="shared" si="1"/>
        <v>44235</v>
      </c>
      <c r="U4" s="53">
        <f t="shared" si="1"/>
        <v>44236</v>
      </c>
      <c r="V4" s="53">
        <f t="shared" si="1"/>
        <v>44237</v>
      </c>
      <c r="W4" s="53">
        <f t="shared" si="1"/>
        <v>44238</v>
      </c>
      <c r="X4" s="53">
        <f t="shared" si="1"/>
        <v>44239</v>
      </c>
      <c r="Y4" s="53">
        <f t="shared" si="1"/>
        <v>44240</v>
      </c>
    </row>
    <row r="5" spans="1:27" s="54" customFormat="1" ht="9" customHeight="1" x14ac:dyDescent="0.15">
      <c r="A5" s="112"/>
      <c r="B5" s="112"/>
      <c r="C5" s="112"/>
      <c r="D5" s="112"/>
      <c r="E5" s="112"/>
      <c r="F5" s="112"/>
      <c r="G5" s="112"/>
      <c r="H5" s="112"/>
      <c r="I5" s="51"/>
      <c r="J5" s="51"/>
      <c r="K5" s="53">
        <f t="shared" si="0"/>
        <v>44178</v>
      </c>
      <c r="L5" s="53">
        <f t="shared" si="0"/>
        <v>44179</v>
      </c>
      <c r="M5" s="53">
        <f t="shared" si="0"/>
        <v>44180</v>
      </c>
      <c r="N5" s="53">
        <f t="shared" si="0"/>
        <v>44181</v>
      </c>
      <c r="O5" s="53">
        <f t="shared" si="0"/>
        <v>44182</v>
      </c>
      <c r="P5" s="53">
        <f t="shared" si="0"/>
        <v>44183</v>
      </c>
      <c r="Q5" s="53">
        <f t="shared" si="0"/>
        <v>44184</v>
      </c>
      <c r="R5" s="52"/>
      <c r="S5" s="53">
        <f t="shared" si="1"/>
        <v>44241</v>
      </c>
      <c r="T5" s="53">
        <f t="shared" si="1"/>
        <v>44242</v>
      </c>
      <c r="U5" s="53">
        <f t="shared" si="1"/>
        <v>44243</v>
      </c>
      <c r="V5" s="53">
        <f t="shared" si="1"/>
        <v>44244</v>
      </c>
      <c r="W5" s="53">
        <f t="shared" si="1"/>
        <v>44245</v>
      </c>
      <c r="X5" s="53">
        <f t="shared" si="1"/>
        <v>44246</v>
      </c>
      <c r="Y5" s="53">
        <f t="shared" si="1"/>
        <v>44247</v>
      </c>
    </row>
    <row r="6" spans="1:27" s="54" customFormat="1" ht="9" customHeight="1" x14ac:dyDescent="0.15">
      <c r="A6" s="112"/>
      <c r="B6" s="112"/>
      <c r="C6" s="112"/>
      <c r="D6" s="112"/>
      <c r="E6" s="112"/>
      <c r="F6" s="112"/>
      <c r="G6" s="112"/>
      <c r="H6" s="112"/>
      <c r="I6" s="51"/>
      <c r="J6" s="51"/>
      <c r="K6" s="53">
        <f t="shared" si="0"/>
        <v>44185</v>
      </c>
      <c r="L6" s="53">
        <f t="shared" si="0"/>
        <v>44186</v>
      </c>
      <c r="M6" s="53">
        <f t="shared" si="0"/>
        <v>44187</v>
      </c>
      <c r="N6" s="53">
        <f t="shared" si="0"/>
        <v>44188</v>
      </c>
      <c r="O6" s="53">
        <f t="shared" si="0"/>
        <v>44189</v>
      </c>
      <c r="P6" s="53">
        <f t="shared" si="0"/>
        <v>44190</v>
      </c>
      <c r="Q6" s="53">
        <f t="shared" si="0"/>
        <v>44191</v>
      </c>
      <c r="R6" s="52"/>
      <c r="S6" s="53">
        <f t="shared" si="1"/>
        <v>44248</v>
      </c>
      <c r="T6" s="53">
        <f t="shared" si="1"/>
        <v>44249</v>
      </c>
      <c r="U6" s="53">
        <f t="shared" si="1"/>
        <v>44250</v>
      </c>
      <c r="V6" s="53">
        <f t="shared" si="1"/>
        <v>44251</v>
      </c>
      <c r="W6" s="53">
        <f t="shared" si="1"/>
        <v>44252</v>
      </c>
      <c r="X6" s="53">
        <f t="shared" si="1"/>
        <v>44253</v>
      </c>
      <c r="Y6" s="53">
        <f t="shared" si="1"/>
        <v>44254</v>
      </c>
    </row>
    <row r="7" spans="1:27" s="54" customFormat="1" ht="9" customHeight="1" x14ac:dyDescent="0.15">
      <c r="A7" s="112"/>
      <c r="B7" s="112"/>
      <c r="C7" s="112"/>
      <c r="D7" s="112"/>
      <c r="E7" s="112"/>
      <c r="F7" s="112"/>
      <c r="G7" s="112"/>
      <c r="H7" s="112"/>
      <c r="I7" s="51"/>
      <c r="J7" s="51"/>
      <c r="K7" s="53">
        <f t="shared" si="0"/>
        <v>44192</v>
      </c>
      <c r="L7" s="53">
        <f t="shared" si="0"/>
        <v>44193</v>
      </c>
      <c r="M7" s="53">
        <f t="shared" si="0"/>
        <v>44194</v>
      </c>
      <c r="N7" s="53">
        <f t="shared" si="0"/>
        <v>44195</v>
      </c>
      <c r="O7" s="53">
        <f t="shared" si="0"/>
        <v>44196</v>
      </c>
      <c r="P7" s="53" t="str">
        <f t="shared" si="0"/>
        <v/>
      </c>
      <c r="Q7" s="53" t="str">
        <f t="shared" si="0"/>
        <v/>
      </c>
      <c r="R7" s="52"/>
      <c r="S7" s="53">
        <f t="shared" si="1"/>
        <v>44255</v>
      </c>
      <c r="T7" s="53" t="str">
        <f t="shared" si="1"/>
        <v/>
      </c>
      <c r="U7" s="53" t="str">
        <f t="shared" si="1"/>
        <v/>
      </c>
      <c r="V7" s="53" t="str">
        <f t="shared" si="1"/>
        <v/>
      </c>
      <c r="W7" s="53" t="str">
        <f t="shared" si="1"/>
        <v/>
      </c>
      <c r="X7" s="53" t="str">
        <f t="shared" si="1"/>
        <v/>
      </c>
      <c r="Y7" s="53" t="str">
        <f t="shared" si="1"/>
        <v/>
      </c>
    </row>
    <row r="8" spans="1:27" s="59" customFormat="1" ht="9" customHeight="1" x14ac:dyDescent="0.15">
      <c r="A8" s="55"/>
      <c r="B8" s="55"/>
      <c r="C8" s="55"/>
      <c r="D8" s="55"/>
      <c r="E8" s="55"/>
      <c r="F8" s="55"/>
      <c r="G8" s="55"/>
      <c r="H8" s="55"/>
      <c r="I8" s="56"/>
      <c r="J8" s="56"/>
      <c r="K8" s="53" t="str">
        <f t="shared" si="0"/>
        <v/>
      </c>
      <c r="L8" s="53" t="str">
        <f t="shared" si="0"/>
        <v/>
      </c>
      <c r="M8" s="53" t="str">
        <f t="shared" si="0"/>
        <v/>
      </c>
      <c r="N8" s="53" t="str">
        <f t="shared" si="0"/>
        <v/>
      </c>
      <c r="O8" s="53" t="str">
        <f t="shared" si="0"/>
        <v/>
      </c>
      <c r="P8" s="53" t="str">
        <f t="shared" si="0"/>
        <v/>
      </c>
      <c r="Q8" s="53" t="str">
        <f t="shared" si="0"/>
        <v/>
      </c>
      <c r="R8" s="57"/>
      <c r="S8" s="53" t="str">
        <f t="shared" si="1"/>
        <v/>
      </c>
      <c r="T8" s="53" t="str">
        <f t="shared" si="1"/>
        <v/>
      </c>
      <c r="U8" s="53" t="str">
        <f t="shared" si="1"/>
        <v/>
      </c>
      <c r="V8" s="53" t="str">
        <f t="shared" si="1"/>
        <v/>
      </c>
      <c r="W8" s="53" t="str">
        <f t="shared" si="1"/>
        <v/>
      </c>
      <c r="X8" s="53" t="str">
        <f t="shared" si="1"/>
        <v/>
      </c>
      <c r="Y8" s="53" t="str">
        <f t="shared" si="1"/>
        <v/>
      </c>
      <c r="Z8" s="58"/>
    </row>
    <row r="9" spans="1:27" s="60" customFormat="1" ht="21" customHeight="1" x14ac:dyDescent="0.15">
      <c r="A9" s="108">
        <f>A10</f>
        <v>44192</v>
      </c>
      <c r="B9" s="109"/>
      <c r="C9" s="109">
        <f>C10</f>
        <v>44193</v>
      </c>
      <c r="D9" s="109"/>
      <c r="E9" s="109">
        <f>E10</f>
        <v>44194</v>
      </c>
      <c r="F9" s="109"/>
      <c r="G9" s="109">
        <f>G10</f>
        <v>44195</v>
      </c>
      <c r="H9" s="109"/>
      <c r="I9" s="109">
        <f>I10</f>
        <v>44196</v>
      </c>
      <c r="J9" s="109"/>
      <c r="K9" s="109">
        <f>K10</f>
        <v>44197</v>
      </c>
      <c r="L9" s="109"/>
      <c r="M9" s="109"/>
      <c r="N9" s="109"/>
      <c r="O9" s="109"/>
      <c r="P9" s="109"/>
      <c r="Q9" s="109"/>
      <c r="R9" s="109"/>
      <c r="S9" s="109">
        <f>S10</f>
        <v>44198</v>
      </c>
      <c r="T9" s="109"/>
      <c r="U9" s="109"/>
      <c r="V9" s="109"/>
      <c r="W9" s="109"/>
      <c r="X9" s="109"/>
      <c r="Y9" s="109"/>
      <c r="Z9" s="110"/>
    </row>
    <row r="10" spans="1:27" s="60" customFormat="1" ht="18" x14ac:dyDescent="0.15">
      <c r="A10" s="62">
        <f>$A$1-(WEEKDAY($A$1,1)-(start_day-1))-IF((WEEKDAY($A$1,1)-(start_day-1))&lt;=0,7,0)+1</f>
        <v>44192</v>
      </c>
      <c r="B10" s="63"/>
      <c r="C10" s="64">
        <f>A10+1</f>
        <v>44193</v>
      </c>
      <c r="D10" s="65"/>
      <c r="E10" s="64">
        <f>C10+1</f>
        <v>44194</v>
      </c>
      <c r="F10" s="65"/>
      <c r="G10" s="64">
        <f>E10+1</f>
        <v>44195</v>
      </c>
      <c r="H10" s="65"/>
      <c r="I10" s="64">
        <f>G10+1</f>
        <v>44196</v>
      </c>
      <c r="J10" s="65"/>
      <c r="K10" s="66">
        <f>I10+1</f>
        <v>44197</v>
      </c>
      <c r="L10" s="67"/>
      <c r="M10" s="68"/>
      <c r="N10" s="68"/>
      <c r="O10" s="68"/>
      <c r="P10" s="68"/>
      <c r="Q10" s="68"/>
      <c r="R10" s="69"/>
      <c r="S10" s="70">
        <f>K10+1</f>
        <v>44198</v>
      </c>
      <c r="T10" s="71"/>
      <c r="U10" s="72"/>
      <c r="V10" s="72"/>
      <c r="W10" s="72"/>
      <c r="X10" s="72"/>
      <c r="Y10" s="72"/>
      <c r="Z10" s="73"/>
    </row>
    <row r="11" spans="1:27" s="60" customFormat="1" x14ac:dyDescent="0.15">
      <c r="A11" s="75"/>
      <c r="B11" s="76"/>
      <c r="C11" s="77"/>
      <c r="D11" s="78"/>
      <c r="E11" s="77"/>
      <c r="F11" s="78"/>
      <c r="G11" s="77"/>
      <c r="H11" s="78"/>
      <c r="I11" s="77"/>
      <c r="J11" s="78"/>
      <c r="K11" s="77"/>
      <c r="L11" s="79"/>
      <c r="M11" s="79"/>
      <c r="N11" s="79"/>
      <c r="O11" s="79"/>
      <c r="P11" s="79"/>
      <c r="Q11" s="79"/>
      <c r="R11" s="78"/>
      <c r="S11" s="75"/>
      <c r="T11" s="76"/>
      <c r="U11" s="76"/>
      <c r="V11" s="76"/>
      <c r="W11" s="76"/>
      <c r="X11" s="76"/>
      <c r="Y11" s="76"/>
      <c r="Z11" s="80"/>
    </row>
    <row r="12" spans="1:27" s="60" customFormat="1" x14ac:dyDescent="0.15">
      <c r="A12" s="75"/>
      <c r="B12" s="76"/>
      <c r="C12" s="77"/>
      <c r="D12" s="78"/>
      <c r="E12" s="77"/>
      <c r="F12" s="78"/>
      <c r="G12" s="77"/>
      <c r="H12" s="78"/>
      <c r="I12" s="77"/>
      <c r="J12" s="78"/>
      <c r="K12" s="77"/>
      <c r="L12" s="79"/>
      <c r="M12" s="79"/>
      <c r="N12" s="79"/>
      <c r="O12" s="79"/>
      <c r="P12" s="79"/>
      <c r="Q12" s="79"/>
      <c r="R12" s="78"/>
      <c r="S12" s="75"/>
      <c r="T12" s="76"/>
      <c r="U12" s="76"/>
      <c r="V12" s="76"/>
      <c r="W12" s="76"/>
      <c r="X12" s="76"/>
      <c r="Y12" s="76"/>
      <c r="Z12" s="80"/>
    </row>
    <row r="13" spans="1:27" s="60" customFormat="1" x14ac:dyDescent="0.15">
      <c r="A13" s="75"/>
      <c r="B13" s="76"/>
      <c r="C13" s="77"/>
      <c r="D13" s="78"/>
      <c r="E13" s="77"/>
      <c r="F13" s="78"/>
      <c r="G13" s="77"/>
      <c r="H13" s="78"/>
      <c r="I13" s="77"/>
      <c r="J13" s="78"/>
      <c r="K13" s="77"/>
      <c r="L13" s="79"/>
      <c r="M13" s="79"/>
      <c r="N13" s="79"/>
      <c r="O13" s="79"/>
      <c r="P13" s="79"/>
      <c r="Q13" s="79"/>
      <c r="R13" s="78"/>
      <c r="S13" s="75"/>
      <c r="T13" s="76"/>
      <c r="U13" s="76"/>
      <c r="V13" s="76"/>
      <c r="W13" s="76"/>
      <c r="X13" s="76"/>
      <c r="Y13" s="76"/>
      <c r="Z13" s="80"/>
    </row>
    <row r="14" spans="1:27" s="60" customFormat="1" x14ac:dyDescent="0.15">
      <c r="A14" s="75"/>
      <c r="B14" s="76"/>
      <c r="C14" s="77"/>
      <c r="D14" s="78"/>
      <c r="E14" s="77"/>
      <c r="F14" s="78"/>
      <c r="G14" s="77"/>
      <c r="H14" s="78"/>
      <c r="I14" s="77"/>
      <c r="J14" s="78"/>
      <c r="K14" s="77"/>
      <c r="L14" s="79"/>
      <c r="M14" s="79"/>
      <c r="N14" s="79"/>
      <c r="O14" s="79"/>
      <c r="P14" s="79"/>
      <c r="Q14" s="79"/>
      <c r="R14" s="78"/>
      <c r="S14" s="75"/>
      <c r="T14" s="76"/>
      <c r="U14" s="76"/>
      <c r="V14" s="76"/>
      <c r="W14" s="76"/>
      <c r="X14" s="76"/>
      <c r="Y14" s="76"/>
      <c r="Z14" s="80"/>
    </row>
    <row r="15" spans="1:27" s="89" customFormat="1" ht="13.25" customHeight="1" x14ac:dyDescent="0.15">
      <c r="A15" s="83"/>
      <c r="B15" s="84"/>
      <c r="C15" s="85"/>
      <c r="D15" s="86"/>
      <c r="E15" s="85"/>
      <c r="F15" s="86"/>
      <c r="G15" s="85"/>
      <c r="H15" s="86"/>
      <c r="I15" s="85"/>
      <c r="J15" s="86"/>
      <c r="K15" s="85"/>
      <c r="L15" s="87"/>
      <c r="M15" s="87"/>
      <c r="N15" s="87"/>
      <c r="O15" s="87"/>
      <c r="P15" s="87"/>
      <c r="Q15" s="87"/>
      <c r="R15" s="86"/>
      <c r="S15" s="83"/>
      <c r="T15" s="84"/>
      <c r="U15" s="84"/>
      <c r="V15" s="84"/>
      <c r="W15" s="84"/>
      <c r="X15" s="84"/>
      <c r="Y15" s="84"/>
      <c r="Z15" s="88"/>
      <c r="AA15" s="60"/>
    </row>
    <row r="16" spans="1:27" s="60" customFormat="1" ht="18" x14ac:dyDescent="0.15">
      <c r="A16" s="62">
        <f>S10+1</f>
        <v>44199</v>
      </c>
      <c r="B16" s="63"/>
      <c r="C16" s="64">
        <f>A16+1</f>
        <v>44200</v>
      </c>
      <c r="D16" s="65"/>
      <c r="E16" s="64">
        <f>C16+1</f>
        <v>44201</v>
      </c>
      <c r="F16" s="65"/>
      <c r="G16" s="64">
        <f>E16+1</f>
        <v>44202</v>
      </c>
      <c r="H16" s="65"/>
      <c r="I16" s="64">
        <f>G16+1</f>
        <v>44203</v>
      </c>
      <c r="J16" s="65"/>
      <c r="K16" s="66">
        <f>I16+1</f>
        <v>44204</v>
      </c>
      <c r="L16" s="67"/>
      <c r="M16" s="68"/>
      <c r="N16" s="68"/>
      <c r="O16" s="68"/>
      <c r="P16" s="68"/>
      <c r="Q16" s="68"/>
      <c r="R16" s="69"/>
      <c r="S16" s="70">
        <f>K16+1</f>
        <v>44205</v>
      </c>
      <c r="T16" s="71"/>
      <c r="U16" s="72"/>
      <c r="V16" s="72"/>
      <c r="W16" s="72"/>
      <c r="X16" s="72"/>
      <c r="Y16" s="72"/>
      <c r="Z16" s="73"/>
    </row>
    <row r="17" spans="1:27" s="60" customFormat="1" x14ac:dyDescent="0.15">
      <c r="A17" s="75"/>
      <c r="B17" s="76"/>
      <c r="C17" s="77"/>
      <c r="D17" s="78"/>
      <c r="E17" s="77"/>
      <c r="F17" s="78"/>
      <c r="G17" s="77"/>
      <c r="H17" s="78"/>
      <c r="I17" s="77"/>
      <c r="J17" s="78"/>
      <c r="K17" s="77"/>
      <c r="L17" s="79"/>
      <c r="M17" s="79"/>
      <c r="N17" s="79"/>
      <c r="O17" s="79"/>
      <c r="P17" s="79"/>
      <c r="Q17" s="79"/>
      <c r="R17" s="78"/>
      <c r="S17" s="75"/>
      <c r="T17" s="76"/>
      <c r="U17" s="76"/>
      <c r="V17" s="76"/>
      <c r="W17" s="76"/>
      <c r="X17" s="76"/>
      <c r="Y17" s="76"/>
      <c r="Z17" s="80"/>
    </row>
    <row r="18" spans="1:27" s="60" customFormat="1" x14ac:dyDescent="0.15">
      <c r="A18" s="75"/>
      <c r="B18" s="76"/>
      <c r="C18" s="77"/>
      <c r="D18" s="78"/>
      <c r="E18" s="77"/>
      <c r="F18" s="78"/>
      <c r="G18" s="77"/>
      <c r="H18" s="78"/>
      <c r="I18" s="77"/>
      <c r="J18" s="78"/>
      <c r="K18" s="77"/>
      <c r="L18" s="79"/>
      <c r="M18" s="79"/>
      <c r="N18" s="79"/>
      <c r="O18" s="79"/>
      <c r="P18" s="79"/>
      <c r="Q18" s="79"/>
      <c r="R18" s="78"/>
      <c r="S18" s="75"/>
      <c r="T18" s="76"/>
      <c r="U18" s="76"/>
      <c r="V18" s="76"/>
      <c r="W18" s="76"/>
      <c r="X18" s="76"/>
      <c r="Y18" s="76"/>
      <c r="Z18" s="80"/>
    </row>
    <row r="19" spans="1:27" s="60" customFormat="1" x14ac:dyDescent="0.15">
      <c r="A19" s="75"/>
      <c r="B19" s="76"/>
      <c r="C19" s="77"/>
      <c r="D19" s="78"/>
      <c r="E19" s="77"/>
      <c r="F19" s="78"/>
      <c r="G19" s="77"/>
      <c r="H19" s="78"/>
      <c r="I19" s="77"/>
      <c r="J19" s="78"/>
      <c r="K19" s="77"/>
      <c r="L19" s="79"/>
      <c r="M19" s="79"/>
      <c r="N19" s="79"/>
      <c r="O19" s="79"/>
      <c r="P19" s="79"/>
      <c r="Q19" s="79"/>
      <c r="R19" s="78"/>
      <c r="S19" s="75"/>
      <c r="T19" s="76"/>
      <c r="U19" s="76"/>
      <c r="V19" s="76"/>
      <c r="W19" s="76"/>
      <c r="X19" s="76"/>
      <c r="Y19" s="76"/>
      <c r="Z19" s="80"/>
    </row>
    <row r="20" spans="1:27" s="60" customFormat="1" x14ac:dyDescent="0.15">
      <c r="A20" s="75"/>
      <c r="B20" s="76"/>
      <c r="C20" s="77"/>
      <c r="D20" s="78"/>
      <c r="E20" s="77"/>
      <c r="F20" s="78"/>
      <c r="G20" s="77"/>
      <c r="H20" s="78"/>
      <c r="I20" s="77"/>
      <c r="J20" s="78"/>
      <c r="K20" s="77"/>
      <c r="L20" s="79"/>
      <c r="M20" s="79"/>
      <c r="N20" s="79"/>
      <c r="O20" s="79"/>
      <c r="P20" s="79"/>
      <c r="Q20" s="79"/>
      <c r="R20" s="78"/>
      <c r="S20" s="75"/>
      <c r="T20" s="76"/>
      <c r="U20" s="76"/>
      <c r="V20" s="76"/>
      <c r="W20" s="76"/>
      <c r="X20" s="76"/>
      <c r="Y20" s="76"/>
      <c r="Z20" s="80"/>
    </row>
    <row r="21" spans="1:27" s="89" customFormat="1" ht="13.25" customHeight="1" x14ac:dyDescent="0.15">
      <c r="A21" s="83"/>
      <c r="B21" s="84"/>
      <c r="C21" s="85"/>
      <c r="D21" s="86"/>
      <c r="E21" s="85"/>
      <c r="F21" s="86"/>
      <c r="G21" s="85"/>
      <c r="H21" s="86"/>
      <c r="I21" s="85"/>
      <c r="J21" s="86"/>
      <c r="K21" s="85"/>
      <c r="L21" s="87"/>
      <c r="M21" s="87"/>
      <c r="N21" s="87"/>
      <c r="O21" s="87"/>
      <c r="P21" s="87"/>
      <c r="Q21" s="87"/>
      <c r="R21" s="86"/>
      <c r="S21" s="83"/>
      <c r="T21" s="84"/>
      <c r="U21" s="84"/>
      <c r="V21" s="84"/>
      <c r="W21" s="84"/>
      <c r="X21" s="84"/>
      <c r="Y21" s="84"/>
      <c r="Z21" s="88"/>
      <c r="AA21" s="60"/>
    </row>
    <row r="22" spans="1:27" s="60" customFormat="1" ht="18" x14ac:dyDescent="0.15">
      <c r="A22" s="62">
        <f>S16+1</f>
        <v>44206</v>
      </c>
      <c r="B22" s="63"/>
      <c r="C22" s="64">
        <f>A22+1</f>
        <v>44207</v>
      </c>
      <c r="D22" s="65"/>
      <c r="E22" s="64">
        <f>C22+1</f>
        <v>44208</v>
      </c>
      <c r="F22" s="65"/>
      <c r="G22" s="64">
        <f>E22+1</f>
        <v>44209</v>
      </c>
      <c r="H22" s="65"/>
      <c r="I22" s="64">
        <f>G22+1</f>
        <v>44210</v>
      </c>
      <c r="J22" s="65"/>
      <c r="K22" s="66">
        <f>I22+1</f>
        <v>44211</v>
      </c>
      <c r="L22" s="67"/>
      <c r="M22" s="68"/>
      <c r="N22" s="68"/>
      <c r="O22" s="68"/>
      <c r="P22" s="68"/>
      <c r="Q22" s="68"/>
      <c r="R22" s="69"/>
      <c r="S22" s="70">
        <f>K22+1</f>
        <v>44212</v>
      </c>
      <c r="T22" s="71"/>
      <c r="U22" s="72"/>
      <c r="V22" s="72"/>
      <c r="W22" s="72"/>
      <c r="X22" s="72"/>
      <c r="Y22" s="72"/>
      <c r="Z22" s="73"/>
    </row>
    <row r="23" spans="1:27" s="60" customFormat="1" x14ac:dyDescent="0.15">
      <c r="A23" s="75"/>
      <c r="B23" s="76"/>
      <c r="C23" s="77"/>
      <c r="D23" s="78"/>
      <c r="E23" s="77"/>
      <c r="F23" s="78"/>
      <c r="G23" s="77"/>
      <c r="H23" s="78"/>
      <c r="I23" s="77"/>
      <c r="J23" s="78"/>
      <c r="K23" s="77"/>
      <c r="L23" s="79"/>
      <c r="M23" s="79"/>
      <c r="N23" s="79"/>
      <c r="O23" s="79"/>
      <c r="P23" s="79"/>
      <c r="Q23" s="79"/>
      <c r="R23" s="78"/>
      <c r="S23" s="75"/>
      <c r="T23" s="76"/>
      <c r="U23" s="76"/>
      <c r="V23" s="76"/>
      <c r="W23" s="76"/>
      <c r="X23" s="76"/>
      <c r="Y23" s="76"/>
      <c r="Z23" s="80"/>
    </row>
    <row r="24" spans="1:27" s="60" customFormat="1" x14ac:dyDescent="0.15">
      <c r="A24" s="75"/>
      <c r="B24" s="76"/>
      <c r="C24" s="77"/>
      <c r="D24" s="78"/>
      <c r="E24" s="77"/>
      <c r="F24" s="78"/>
      <c r="G24" s="77"/>
      <c r="H24" s="78"/>
      <c r="I24" s="77"/>
      <c r="J24" s="78"/>
      <c r="K24" s="77"/>
      <c r="L24" s="79"/>
      <c r="M24" s="79"/>
      <c r="N24" s="79"/>
      <c r="O24" s="79"/>
      <c r="P24" s="79"/>
      <c r="Q24" s="79"/>
      <c r="R24" s="78"/>
      <c r="S24" s="75"/>
      <c r="T24" s="76"/>
      <c r="U24" s="76"/>
      <c r="V24" s="76"/>
      <c r="W24" s="76"/>
      <c r="X24" s="76"/>
      <c r="Y24" s="76"/>
      <c r="Z24" s="80"/>
    </row>
    <row r="25" spans="1:27" s="60" customFormat="1" x14ac:dyDescent="0.15">
      <c r="A25" s="75"/>
      <c r="B25" s="76"/>
      <c r="C25" s="77"/>
      <c r="D25" s="78"/>
      <c r="E25" s="77"/>
      <c r="F25" s="78"/>
      <c r="G25" s="77"/>
      <c r="H25" s="78"/>
      <c r="I25" s="77"/>
      <c r="J25" s="78"/>
      <c r="K25" s="77"/>
      <c r="L25" s="79"/>
      <c r="M25" s="79"/>
      <c r="N25" s="79"/>
      <c r="O25" s="79"/>
      <c r="P25" s="79"/>
      <c r="Q25" s="79"/>
      <c r="R25" s="78"/>
      <c r="S25" s="75"/>
      <c r="T25" s="76"/>
      <c r="U25" s="76"/>
      <c r="V25" s="76"/>
      <c r="W25" s="76"/>
      <c r="X25" s="76"/>
      <c r="Y25" s="76"/>
      <c r="Z25" s="80"/>
    </row>
    <row r="26" spans="1:27" s="60" customFormat="1" x14ac:dyDescent="0.15">
      <c r="A26" s="75"/>
      <c r="B26" s="76"/>
      <c r="C26" s="77"/>
      <c r="D26" s="78"/>
      <c r="E26" s="77"/>
      <c r="F26" s="78"/>
      <c r="G26" s="77"/>
      <c r="H26" s="78"/>
      <c r="I26" s="77"/>
      <c r="J26" s="78"/>
      <c r="K26" s="77"/>
      <c r="L26" s="79"/>
      <c r="M26" s="79"/>
      <c r="N26" s="79"/>
      <c r="O26" s="79"/>
      <c r="P26" s="79"/>
      <c r="Q26" s="79"/>
      <c r="R26" s="78"/>
      <c r="S26" s="75"/>
      <c r="T26" s="76"/>
      <c r="U26" s="76"/>
      <c r="V26" s="76"/>
      <c r="W26" s="76"/>
      <c r="X26" s="76"/>
      <c r="Y26" s="76"/>
      <c r="Z26" s="80"/>
    </row>
    <row r="27" spans="1:27" s="89" customFormat="1" x14ac:dyDescent="0.15">
      <c r="A27" s="83"/>
      <c r="B27" s="84"/>
      <c r="C27" s="85"/>
      <c r="D27" s="86"/>
      <c r="E27" s="85"/>
      <c r="F27" s="86"/>
      <c r="G27" s="85"/>
      <c r="H27" s="86"/>
      <c r="I27" s="85"/>
      <c r="J27" s="86"/>
      <c r="K27" s="85"/>
      <c r="L27" s="87"/>
      <c r="M27" s="87"/>
      <c r="N27" s="87"/>
      <c r="O27" s="87"/>
      <c r="P27" s="87"/>
      <c r="Q27" s="87"/>
      <c r="R27" s="86"/>
      <c r="S27" s="83"/>
      <c r="T27" s="84"/>
      <c r="U27" s="84"/>
      <c r="V27" s="84"/>
      <c r="W27" s="84"/>
      <c r="X27" s="84"/>
      <c r="Y27" s="84"/>
      <c r="Z27" s="88"/>
      <c r="AA27" s="60"/>
    </row>
    <row r="28" spans="1:27" s="60" customFormat="1" ht="18" x14ac:dyDescent="0.15">
      <c r="A28" s="62">
        <f>S22+1</f>
        <v>44213</v>
      </c>
      <c r="B28" s="63"/>
      <c r="C28" s="64">
        <f>A28+1</f>
        <v>44214</v>
      </c>
      <c r="D28" s="65"/>
      <c r="E28" s="64">
        <f>C28+1</f>
        <v>44215</v>
      </c>
      <c r="F28" s="65"/>
      <c r="G28" s="64">
        <f>E28+1</f>
        <v>44216</v>
      </c>
      <c r="H28" s="65"/>
      <c r="I28" s="64">
        <f>G28+1</f>
        <v>44217</v>
      </c>
      <c r="J28" s="65"/>
      <c r="K28" s="66">
        <f>I28+1</f>
        <v>44218</v>
      </c>
      <c r="L28" s="67"/>
      <c r="M28" s="68"/>
      <c r="N28" s="68"/>
      <c r="O28" s="68"/>
      <c r="P28" s="68"/>
      <c r="Q28" s="68"/>
      <c r="R28" s="69"/>
      <c r="S28" s="70">
        <f>K28+1</f>
        <v>44219</v>
      </c>
      <c r="T28" s="71"/>
      <c r="U28" s="72"/>
      <c r="V28" s="72"/>
      <c r="W28" s="72"/>
      <c r="X28" s="72"/>
      <c r="Y28" s="72"/>
      <c r="Z28" s="73"/>
    </row>
    <row r="29" spans="1:27" s="60" customFormat="1" x14ac:dyDescent="0.15">
      <c r="A29" s="75"/>
      <c r="B29" s="76"/>
      <c r="C29" s="77"/>
      <c r="D29" s="78"/>
      <c r="E29" s="77"/>
      <c r="F29" s="78"/>
      <c r="G29" s="77"/>
      <c r="H29" s="78"/>
      <c r="I29" s="77"/>
      <c r="J29" s="78"/>
      <c r="K29" s="77"/>
      <c r="L29" s="79"/>
      <c r="M29" s="79"/>
      <c r="N29" s="79"/>
      <c r="O29" s="79"/>
      <c r="P29" s="79"/>
      <c r="Q29" s="79"/>
      <c r="R29" s="78"/>
      <c r="S29" s="75"/>
      <c r="T29" s="76"/>
      <c r="U29" s="76"/>
      <c r="V29" s="76"/>
      <c r="W29" s="76"/>
      <c r="X29" s="76"/>
      <c r="Y29" s="76"/>
      <c r="Z29" s="80"/>
    </row>
    <row r="30" spans="1:27" s="60" customFormat="1" x14ac:dyDescent="0.15">
      <c r="A30" s="75"/>
      <c r="B30" s="76"/>
      <c r="C30" s="77"/>
      <c r="D30" s="78"/>
      <c r="E30" s="77"/>
      <c r="F30" s="78"/>
      <c r="G30" s="77"/>
      <c r="H30" s="78"/>
      <c r="I30" s="77"/>
      <c r="J30" s="78"/>
      <c r="K30" s="77"/>
      <c r="L30" s="79"/>
      <c r="M30" s="79"/>
      <c r="N30" s="79"/>
      <c r="O30" s="79"/>
      <c r="P30" s="79"/>
      <c r="Q30" s="79"/>
      <c r="R30" s="78"/>
      <c r="S30" s="75"/>
      <c r="T30" s="76"/>
      <c r="U30" s="76"/>
      <c r="V30" s="76"/>
      <c r="W30" s="76"/>
      <c r="X30" s="76"/>
      <c r="Y30" s="76"/>
      <c r="Z30" s="80"/>
    </row>
    <row r="31" spans="1:27" s="60" customFormat="1" x14ac:dyDescent="0.15">
      <c r="A31" s="75"/>
      <c r="B31" s="76"/>
      <c r="C31" s="77"/>
      <c r="D31" s="78"/>
      <c r="E31" s="77"/>
      <c r="F31" s="78"/>
      <c r="G31" s="77"/>
      <c r="H31" s="78"/>
      <c r="I31" s="77"/>
      <c r="J31" s="78"/>
      <c r="K31" s="77"/>
      <c r="L31" s="79"/>
      <c r="M31" s="79"/>
      <c r="N31" s="79"/>
      <c r="O31" s="79"/>
      <c r="P31" s="79"/>
      <c r="Q31" s="79"/>
      <c r="R31" s="78"/>
      <c r="S31" s="75"/>
      <c r="T31" s="76"/>
      <c r="U31" s="76"/>
      <c r="V31" s="76"/>
      <c r="W31" s="76"/>
      <c r="X31" s="76"/>
      <c r="Y31" s="76"/>
      <c r="Z31" s="80"/>
    </row>
    <row r="32" spans="1:27" s="60" customFormat="1" x14ac:dyDescent="0.15">
      <c r="A32" s="75"/>
      <c r="B32" s="76"/>
      <c r="C32" s="77"/>
      <c r="D32" s="78"/>
      <c r="E32" s="77"/>
      <c r="F32" s="78"/>
      <c r="G32" s="77"/>
      <c r="H32" s="78"/>
      <c r="I32" s="77"/>
      <c r="J32" s="78"/>
      <c r="K32" s="77"/>
      <c r="L32" s="79"/>
      <c r="M32" s="79"/>
      <c r="N32" s="79"/>
      <c r="O32" s="79"/>
      <c r="P32" s="79"/>
      <c r="Q32" s="79"/>
      <c r="R32" s="78"/>
      <c r="S32" s="75"/>
      <c r="T32" s="76"/>
      <c r="U32" s="76"/>
      <c r="V32" s="76"/>
      <c r="W32" s="76"/>
      <c r="X32" s="76"/>
      <c r="Y32" s="76"/>
      <c r="Z32" s="80"/>
    </row>
    <row r="33" spans="1:27" s="89" customFormat="1" x14ac:dyDescent="0.15">
      <c r="A33" s="83"/>
      <c r="B33" s="84"/>
      <c r="C33" s="85"/>
      <c r="D33" s="86"/>
      <c r="E33" s="85"/>
      <c r="F33" s="86"/>
      <c r="G33" s="85"/>
      <c r="H33" s="86"/>
      <c r="I33" s="85"/>
      <c r="J33" s="86"/>
      <c r="K33" s="85"/>
      <c r="L33" s="87"/>
      <c r="M33" s="87"/>
      <c r="N33" s="87"/>
      <c r="O33" s="87"/>
      <c r="P33" s="87"/>
      <c r="Q33" s="87"/>
      <c r="R33" s="86"/>
      <c r="S33" s="83"/>
      <c r="T33" s="84"/>
      <c r="U33" s="84"/>
      <c r="V33" s="84"/>
      <c r="W33" s="84"/>
      <c r="X33" s="84"/>
      <c r="Y33" s="84"/>
      <c r="Z33" s="88"/>
      <c r="AA33" s="60"/>
    </row>
    <row r="34" spans="1:27" s="60" customFormat="1" ht="18" x14ac:dyDescent="0.15">
      <c r="A34" s="62">
        <f>S28+1</f>
        <v>44220</v>
      </c>
      <c r="B34" s="63"/>
      <c r="C34" s="64">
        <f>A34+1</f>
        <v>44221</v>
      </c>
      <c r="D34" s="65"/>
      <c r="E34" s="64">
        <f>C34+1</f>
        <v>44222</v>
      </c>
      <c r="F34" s="65"/>
      <c r="G34" s="64">
        <f>E34+1</f>
        <v>44223</v>
      </c>
      <c r="H34" s="65"/>
      <c r="I34" s="64">
        <f>G34+1</f>
        <v>44224</v>
      </c>
      <c r="J34" s="65"/>
      <c r="K34" s="66">
        <f>I34+1</f>
        <v>44225</v>
      </c>
      <c r="L34" s="67"/>
      <c r="M34" s="68"/>
      <c r="N34" s="68"/>
      <c r="O34" s="68"/>
      <c r="P34" s="68"/>
      <c r="Q34" s="68"/>
      <c r="R34" s="69"/>
      <c r="S34" s="70">
        <f>K34+1</f>
        <v>44226</v>
      </c>
      <c r="T34" s="71"/>
      <c r="U34" s="72"/>
      <c r="V34" s="72"/>
      <c r="W34" s="72"/>
      <c r="X34" s="72"/>
      <c r="Y34" s="72"/>
      <c r="Z34" s="73"/>
    </row>
    <row r="35" spans="1:27" s="60" customFormat="1" x14ac:dyDescent="0.15">
      <c r="A35" s="75"/>
      <c r="B35" s="76"/>
      <c r="C35" s="77"/>
      <c r="D35" s="78"/>
      <c r="E35" s="77"/>
      <c r="F35" s="78"/>
      <c r="G35" s="77"/>
      <c r="H35" s="78"/>
      <c r="I35" s="77"/>
      <c r="J35" s="78"/>
      <c r="K35" s="77"/>
      <c r="L35" s="79"/>
      <c r="M35" s="79"/>
      <c r="N35" s="79"/>
      <c r="O35" s="79"/>
      <c r="P35" s="79"/>
      <c r="Q35" s="79"/>
      <c r="R35" s="78"/>
      <c r="S35" s="75"/>
      <c r="T35" s="76"/>
      <c r="U35" s="76"/>
      <c r="V35" s="76"/>
      <c r="W35" s="76"/>
      <c r="X35" s="76"/>
      <c r="Y35" s="76"/>
      <c r="Z35" s="80"/>
    </row>
    <row r="36" spans="1:27" s="60" customFormat="1" x14ac:dyDescent="0.15">
      <c r="A36" s="75"/>
      <c r="B36" s="76"/>
      <c r="C36" s="77"/>
      <c r="D36" s="78"/>
      <c r="E36" s="77"/>
      <c r="F36" s="78"/>
      <c r="G36" s="77"/>
      <c r="H36" s="78"/>
      <c r="I36" s="77"/>
      <c r="J36" s="78"/>
      <c r="K36" s="77"/>
      <c r="L36" s="79"/>
      <c r="M36" s="79"/>
      <c r="N36" s="79"/>
      <c r="O36" s="79"/>
      <c r="P36" s="79"/>
      <c r="Q36" s="79"/>
      <c r="R36" s="78"/>
      <c r="S36" s="75"/>
      <c r="T36" s="76"/>
      <c r="U36" s="76"/>
      <c r="V36" s="76"/>
      <c r="W36" s="76"/>
      <c r="X36" s="76"/>
      <c r="Y36" s="76"/>
      <c r="Z36" s="80"/>
    </row>
    <row r="37" spans="1:27" s="60" customFormat="1" x14ac:dyDescent="0.15">
      <c r="A37" s="75"/>
      <c r="B37" s="76"/>
      <c r="C37" s="77"/>
      <c r="D37" s="78"/>
      <c r="E37" s="77"/>
      <c r="F37" s="78"/>
      <c r="G37" s="77"/>
      <c r="H37" s="78"/>
      <c r="I37" s="77"/>
      <c r="J37" s="78"/>
      <c r="K37" s="77"/>
      <c r="L37" s="79"/>
      <c r="M37" s="79"/>
      <c r="N37" s="79"/>
      <c r="O37" s="79"/>
      <c r="P37" s="79"/>
      <c r="Q37" s="79"/>
      <c r="R37" s="78"/>
      <c r="S37" s="75"/>
      <c r="T37" s="76"/>
      <c r="U37" s="76"/>
      <c r="V37" s="76"/>
      <c r="W37" s="76"/>
      <c r="X37" s="76"/>
      <c r="Y37" s="76"/>
      <c r="Z37" s="80"/>
    </row>
    <row r="38" spans="1:27" s="60" customFormat="1" x14ac:dyDescent="0.15">
      <c r="A38" s="75"/>
      <c r="B38" s="76"/>
      <c r="C38" s="77"/>
      <c r="D38" s="78"/>
      <c r="E38" s="77"/>
      <c r="F38" s="78"/>
      <c r="G38" s="77"/>
      <c r="H38" s="78"/>
      <c r="I38" s="77"/>
      <c r="J38" s="78"/>
      <c r="K38" s="77"/>
      <c r="L38" s="79"/>
      <c r="M38" s="79"/>
      <c r="N38" s="79"/>
      <c r="O38" s="79"/>
      <c r="P38" s="79"/>
      <c r="Q38" s="79"/>
      <c r="R38" s="78"/>
      <c r="S38" s="75"/>
      <c r="T38" s="76"/>
      <c r="U38" s="76"/>
      <c r="V38" s="76"/>
      <c r="W38" s="76"/>
      <c r="X38" s="76"/>
      <c r="Y38" s="76"/>
      <c r="Z38" s="80"/>
    </row>
    <row r="39" spans="1:27" s="89" customFormat="1" x14ac:dyDescent="0.15">
      <c r="A39" s="83"/>
      <c r="B39" s="84"/>
      <c r="C39" s="85"/>
      <c r="D39" s="86"/>
      <c r="E39" s="85"/>
      <c r="F39" s="86"/>
      <c r="G39" s="85"/>
      <c r="H39" s="86"/>
      <c r="I39" s="85"/>
      <c r="J39" s="86"/>
      <c r="K39" s="85"/>
      <c r="L39" s="87"/>
      <c r="M39" s="87"/>
      <c r="N39" s="87"/>
      <c r="O39" s="87"/>
      <c r="P39" s="87"/>
      <c r="Q39" s="87"/>
      <c r="R39" s="86"/>
      <c r="S39" s="83"/>
      <c r="T39" s="84"/>
      <c r="U39" s="84"/>
      <c r="V39" s="84"/>
      <c r="W39" s="84"/>
      <c r="X39" s="84"/>
      <c r="Y39" s="84"/>
      <c r="Z39" s="88"/>
      <c r="AA39" s="60"/>
    </row>
    <row r="40" spans="1:27" ht="18" x14ac:dyDescent="0.15">
      <c r="A40" s="62">
        <f>S34+1</f>
        <v>44227</v>
      </c>
      <c r="B40" s="63"/>
      <c r="C40" s="64">
        <f>A40+1</f>
        <v>44228</v>
      </c>
      <c r="D40" s="65"/>
      <c r="E40" s="94" t="s">
        <v>8</v>
      </c>
      <c r="F40" s="95"/>
      <c r="G40" s="95"/>
      <c r="H40" s="95"/>
      <c r="I40" s="95"/>
      <c r="J40" s="95"/>
      <c r="K40" s="95"/>
      <c r="L40" s="95"/>
      <c r="M40" s="95"/>
      <c r="N40" s="95"/>
      <c r="O40" s="95"/>
      <c r="P40" s="95"/>
      <c r="Q40" s="95"/>
      <c r="R40" s="95"/>
      <c r="S40" s="95"/>
      <c r="T40" s="95"/>
      <c r="U40" s="95"/>
      <c r="V40" s="95"/>
      <c r="W40" s="95"/>
      <c r="X40" s="95"/>
      <c r="Y40" s="95"/>
      <c r="Z40" s="96"/>
    </row>
    <row r="41" spans="1:27" x14ac:dyDescent="0.15">
      <c r="A41" s="75"/>
      <c r="B41" s="76"/>
      <c r="C41" s="77"/>
      <c r="D41" s="78"/>
      <c r="E41" s="97"/>
      <c r="F41" s="89"/>
      <c r="G41" s="89"/>
      <c r="H41" s="89"/>
      <c r="I41" s="89"/>
      <c r="J41" s="89"/>
      <c r="K41" s="89"/>
      <c r="L41" s="89"/>
      <c r="M41" s="89"/>
      <c r="N41" s="89"/>
      <c r="O41" s="89"/>
      <c r="P41" s="89"/>
      <c r="Q41" s="89"/>
      <c r="R41" s="89"/>
      <c r="S41" s="89"/>
      <c r="T41" s="89"/>
      <c r="U41" s="89"/>
      <c r="V41" s="89"/>
      <c r="W41" s="89"/>
      <c r="X41" s="89"/>
      <c r="Y41" s="89"/>
      <c r="Z41" s="98"/>
    </row>
    <row r="42" spans="1:27" x14ac:dyDescent="0.15">
      <c r="A42" s="75"/>
      <c r="B42" s="76"/>
      <c r="C42" s="77"/>
      <c r="D42" s="78"/>
      <c r="E42" s="97"/>
      <c r="F42" s="89"/>
      <c r="G42" s="89"/>
      <c r="H42" s="89"/>
      <c r="I42" s="89"/>
      <c r="J42" s="89"/>
      <c r="K42" s="89"/>
      <c r="L42" s="89"/>
      <c r="M42" s="89"/>
      <c r="N42" s="89"/>
      <c r="O42" s="89"/>
      <c r="P42" s="89"/>
      <c r="Q42" s="89"/>
      <c r="R42" s="89"/>
      <c r="S42" s="89"/>
      <c r="T42" s="89"/>
      <c r="U42" s="89"/>
      <c r="V42" s="89"/>
      <c r="W42" s="89"/>
      <c r="X42" s="89"/>
      <c r="Y42" s="89"/>
      <c r="Z42" s="99"/>
    </row>
    <row r="43" spans="1:27" x14ac:dyDescent="0.15">
      <c r="A43" s="75"/>
      <c r="B43" s="76"/>
      <c r="C43" s="77"/>
      <c r="D43" s="78"/>
      <c r="E43" s="97"/>
      <c r="F43" s="89"/>
      <c r="G43" s="89"/>
      <c r="H43" s="89"/>
      <c r="I43" s="89"/>
      <c r="J43" s="89"/>
      <c r="K43" s="89"/>
      <c r="L43" s="89"/>
      <c r="M43" s="89"/>
      <c r="N43" s="89"/>
      <c r="O43" s="89"/>
      <c r="P43" s="89"/>
      <c r="Q43" s="89"/>
      <c r="R43" s="89"/>
      <c r="S43" s="89"/>
      <c r="T43" s="89"/>
      <c r="U43" s="89"/>
      <c r="V43" s="89"/>
      <c r="W43" s="89"/>
      <c r="X43" s="89"/>
      <c r="Y43" s="89"/>
      <c r="Z43" s="99"/>
    </row>
    <row r="44" spans="1:27" x14ac:dyDescent="0.15">
      <c r="A44" s="75"/>
      <c r="B44" s="76"/>
      <c r="C44" s="77"/>
      <c r="D44" s="78"/>
      <c r="E44" s="97"/>
      <c r="F44" s="89"/>
      <c r="G44" s="89"/>
      <c r="H44" s="89"/>
      <c r="I44" s="89"/>
      <c r="J44" s="89"/>
      <c r="K44" s="100"/>
      <c r="L44" s="100"/>
      <c r="M44" s="100"/>
      <c r="N44" s="100"/>
      <c r="O44" s="100"/>
      <c r="P44" s="100"/>
      <c r="Q44" s="100"/>
      <c r="R44" s="100"/>
      <c r="S44" s="100"/>
      <c r="T44" s="100"/>
      <c r="U44" s="100"/>
      <c r="V44" s="100"/>
      <c r="W44" s="100"/>
      <c r="X44" s="100"/>
      <c r="Y44" s="100"/>
      <c r="Z44" s="101"/>
    </row>
    <row r="45" spans="1:27" s="60" customFormat="1" x14ac:dyDescent="0.15">
      <c r="A45" s="83"/>
      <c r="B45" s="84"/>
      <c r="C45" s="85"/>
      <c r="D45" s="86"/>
      <c r="E45" s="102"/>
      <c r="F45" s="103"/>
      <c r="G45" s="103"/>
      <c r="H45" s="103"/>
      <c r="I45" s="103"/>
      <c r="J45" s="103"/>
      <c r="K45" s="104"/>
      <c r="L45" s="104"/>
      <c r="M45" s="104"/>
      <c r="N45" s="104"/>
      <c r="O45" s="104"/>
      <c r="P45" s="104"/>
      <c r="Q45" s="104"/>
      <c r="R45" s="104"/>
      <c r="S45" s="104"/>
      <c r="T45" s="104"/>
      <c r="U45" s="104"/>
      <c r="V45" s="104"/>
      <c r="W45" s="104"/>
      <c r="X45" s="104"/>
      <c r="Y45" s="104"/>
      <c r="Z45" s="10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printOptions horizontalCentered="1"/>
  <pageMargins left="0.5" right="0.5" top="0.25" bottom="0.25" header="0.25" footer="0.25"/>
  <pageSetup scale="9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AA46"/>
  <sheetViews>
    <sheetView showGridLines="0" workbookViewId="0">
      <selection activeCell="Y2" sqref="Y2"/>
    </sheetView>
  </sheetViews>
  <sheetFormatPr baseColWidth="10" defaultColWidth="8.83203125" defaultRowHeight="13" x14ac:dyDescent="0.15"/>
  <cols>
    <col min="1" max="1" width="4.83203125" customWidth="1"/>
    <col min="2" max="2" width="13.6640625" customWidth="1"/>
    <col min="3" max="3" width="4.83203125" customWidth="1"/>
    <col min="4" max="4" width="13.6640625" customWidth="1"/>
    <col min="5" max="5" width="4.83203125" customWidth="1"/>
    <col min="6" max="6" width="13.6640625" customWidth="1"/>
    <col min="7" max="7" width="4.83203125" customWidth="1"/>
    <col min="8" max="8" width="13.6640625" customWidth="1"/>
    <col min="9" max="9" width="4.83203125" customWidth="1"/>
    <col min="10" max="10" width="13.6640625" customWidth="1"/>
    <col min="11" max="17" width="2.5" customWidth="1"/>
    <col min="18" max="18" width="1.5" customWidth="1"/>
    <col min="19" max="25" width="2.5" customWidth="1"/>
    <col min="26" max="26" width="1.5" customWidth="1"/>
  </cols>
  <sheetData>
    <row r="1" spans="1:27" s="3" customFormat="1" ht="15" customHeight="1" x14ac:dyDescent="0.15">
      <c r="A1" s="118">
        <f>DATE('1'!AD18,'1'!AD20+7,1)</f>
        <v>44228</v>
      </c>
      <c r="B1" s="118"/>
      <c r="C1" s="118"/>
      <c r="D1" s="118"/>
      <c r="E1" s="118"/>
      <c r="F1" s="118"/>
      <c r="G1" s="118"/>
      <c r="H1" s="118"/>
      <c r="I1" s="23"/>
      <c r="J1" s="23"/>
      <c r="K1" s="119">
        <f>DATE(YEAR(A1),MONTH(A1)-1,1)</f>
        <v>44197</v>
      </c>
      <c r="L1" s="119"/>
      <c r="M1" s="119"/>
      <c r="N1" s="119"/>
      <c r="O1" s="119"/>
      <c r="P1" s="119"/>
      <c r="Q1" s="119"/>
      <c r="S1" s="119">
        <f>DATE(YEAR(A1),MONTH(A1)+1,1)</f>
        <v>44256</v>
      </c>
      <c r="T1" s="119"/>
      <c r="U1" s="119"/>
      <c r="V1" s="119"/>
      <c r="W1" s="119"/>
      <c r="X1" s="119"/>
      <c r="Y1" s="119"/>
    </row>
    <row r="2" spans="1:27" s="3" customFormat="1" ht="11.25" customHeight="1" x14ac:dyDescent="0.15">
      <c r="A2" s="118"/>
      <c r="B2" s="118"/>
      <c r="C2" s="118"/>
      <c r="D2" s="118"/>
      <c r="E2" s="118"/>
      <c r="F2" s="118"/>
      <c r="G2" s="118"/>
      <c r="H2" s="118"/>
      <c r="I2" s="23"/>
      <c r="J2" s="23"/>
      <c r="K2" s="124" t="str">
        <f>INDEX({"S";"M";"T";"W";"T";"F";"S"},1+MOD(start_day+1-2,7))</f>
        <v>S</v>
      </c>
      <c r="L2" s="124" t="str">
        <f>INDEX({"S";"M";"T";"W";"T";"F";"S"},1+MOD(start_day+2-2,7))</f>
        <v>M</v>
      </c>
      <c r="M2" s="124" t="str">
        <f>INDEX({"S";"M";"T";"W";"T";"F";"S"},1+MOD(start_day+3-2,7))</f>
        <v>T</v>
      </c>
      <c r="N2" s="124" t="str">
        <f>INDEX({"S";"M";"T";"W";"T";"F";"S"},1+MOD(start_day+4-2,7))</f>
        <v>W</v>
      </c>
      <c r="O2" s="124" t="str">
        <f>INDEX({"S";"M";"T";"W";"T";"F";"S"},1+MOD(start_day+5-2,7))</f>
        <v>T</v>
      </c>
      <c r="P2" s="124" t="str">
        <f>INDEX({"S";"M";"T";"W";"T";"F";"S"},1+MOD(start_day+6-2,7))</f>
        <v>F</v>
      </c>
      <c r="Q2" s="124" t="str">
        <f>INDEX({"S";"M";"T";"W";"T";"F";"S"},1+MOD(start_day+7-2,7))</f>
        <v>S</v>
      </c>
      <c r="S2" s="124" t="str">
        <f>INDEX({"S";"M";"T";"W";"T";"F";"S"},1+MOD(start_day+1-2,7))</f>
        <v>S</v>
      </c>
      <c r="T2" s="124" t="str">
        <f>INDEX({"S";"M";"T";"W";"T";"F";"S"},1+MOD(start_day+2-2,7))</f>
        <v>M</v>
      </c>
      <c r="U2" s="124" t="str">
        <f>INDEX({"S";"M";"T";"W";"T";"F";"S"},1+MOD(start_day+3-2,7))</f>
        <v>T</v>
      </c>
      <c r="V2" s="124" t="str">
        <f>INDEX({"S";"M";"T";"W";"T";"F";"S"},1+MOD(start_day+4-2,7))</f>
        <v>W</v>
      </c>
      <c r="W2" s="124" t="str">
        <f>INDEX({"S";"M";"T";"W";"T";"F";"S"},1+MOD(start_day+5-2,7))</f>
        <v>T</v>
      </c>
      <c r="X2" s="124" t="str">
        <f>INDEX({"S";"M";"T";"W";"T";"F";"S"},1+MOD(start_day+6-2,7))</f>
        <v>F</v>
      </c>
      <c r="Y2" s="124" t="str">
        <f>INDEX({"S";"M";"T";"W";"T";"F";"S"},1+MOD(start_day+7-2,7))</f>
        <v>S</v>
      </c>
    </row>
    <row r="3" spans="1:27" s="4" customFormat="1" ht="9" customHeight="1" x14ac:dyDescent="0.15">
      <c r="A3" s="118"/>
      <c r="B3" s="118"/>
      <c r="C3" s="118"/>
      <c r="D3" s="118"/>
      <c r="E3" s="118"/>
      <c r="F3" s="118"/>
      <c r="G3" s="118"/>
      <c r="H3" s="118"/>
      <c r="I3" s="23"/>
      <c r="J3" s="23"/>
      <c r="K3" s="15" t="str">
        <f t="shared" ref="K3:Q8" si="0">IF(MONTH($K$1)&lt;&gt;MONTH($K$1-(WEEKDAY($K$1,1)-(start_day-1))-IF((WEEKDAY($K$1,1)-(start_day-1))&lt;=0,7,0)+(ROW(K3)-ROW($K$3))*7+(COLUMN(K3)-COLUMN($K$3)+1)),"",$K$1-(WEEKDAY($K$1,1)-(start_day-1))-IF((WEEKDAY($K$1,1)-(start_day-1))&lt;=0,7,0)+(ROW(K3)-ROW($K$3))*7+(COLUMN(K3)-COLUMN($K$3)+1))</f>
        <v/>
      </c>
      <c r="L3" s="15" t="str">
        <f t="shared" si="0"/>
        <v/>
      </c>
      <c r="M3" s="15" t="str">
        <f t="shared" si="0"/>
        <v/>
      </c>
      <c r="N3" s="15" t="str">
        <f t="shared" si="0"/>
        <v/>
      </c>
      <c r="O3" s="15" t="str">
        <f t="shared" si="0"/>
        <v/>
      </c>
      <c r="P3" s="15">
        <f t="shared" si="0"/>
        <v>44197</v>
      </c>
      <c r="Q3" s="15">
        <f t="shared" si="0"/>
        <v>44198</v>
      </c>
      <c r="R3" s="3"/>
      <c r="S3" s="15" t="str">
        <f t="shared" ref="S3:Y8" si="1">IF(MONTH($S$1)&lt;&gt;MONTH($S$1-(WEEKDAY($S$1,1)-(start_day-1))-IF((WEEKDAY($S$1,1)-(start_day-1))&lt;=0,7,0)+(ROW(S3)-ROW($S$3))*7+(COLUMN(S3)-COLUMN($S$3)+1)),"",$S$1-(WEEKDAY($S$1,1)-(start_day-1))-IF((WEEKDAY($S$1,1)-(start_day-1))&lt;=0,7,0)+(ROW(S3)-ROW($S$3))*7+(COLUMN(S3)-COLUMN($S$3)+1))</f>
        <v/>
      </c>
      <c r="T3" s="15">
        <f t="shared" si="1"/>
        <v>44256</v>
      </c>
      <c r="U3" s="15">
        <f t="shared" si="1"/>
        <v>44257</v>
      </c>
      <c r="V3" s="15">
        <f t="shared" si="1"/>
        <v>44258</v>
      </c>
      <c r="W3" s="15">
        <f t="shared" si="1"/>
        <v>44259</v>
      </c>
      <c r="X3" s="15">
        <f t="shared" si="1"/>
        <v>44260</v>
      </c>
      <c r="Y3" s="15">
        <f t="shared" si="1"/>
        <v>44261</v>
      </c>
    </row>
    <row r="4" spans="1:27" s="4" customFormat="1" ht="9" customHeight="1" x14ac:dyDescent="0.15">
      <c r="A4" s="118"/>
      <c r="B4" s="118"/>
      <c r="C4" s="118"/>
      <c r="D4" s="118"/>
      <c r="E4" s="118"/>
      <c r="F4" s="118"/>
      <c r="G4" s="118"/>
      <c r="H4" s="118"/>
      <c r="I4" s="23"/>
      <c r="J4" s="23"/>
      <c r="K4" s="15">
        <f t="shared" si="0"/>
        <v>44199</v>
      </c>
      <c r="L4" s="15">
        <f t="shared" si="0"/>
        <v>44200</v>
      </c>
      <c r="M4" s="15">
        <f t="shared" si="0"/>
        <v>44201</v>
      </c>
      <c r="N4" s="15">
        <f t="shared" si="0"/>
        <v>44202</v>
      </c>
      <c r="O4" s="15">
        <f t="shared" si="0"/>
        <v>44203</v>
      </c>
      <c r="P4" s="15">
        <f t="shared" si="0"/>
        <v>44204</v>
      </c>
      <c r="Q4" s="15">
        <f t="shared" si="0"/>
        <v>44205</v>
      </c>
      <c r="R4" s="3"/>
      <c r="S4" s="15">
        <f t="shared" si="1"/>
        <v>44262</v>
      </c>
      <c r="T4" s="15">
        <f t="shared" si="1"/>
        <v>44263</v>
      </c>
      <c r="U4" s="15">
        <f t="shared" si="1"/>
        <v>44264</v>
      </c>
      <c r="V4" s="15">
        <f t="shared" si="1"/>
        <v>44265</v>
      </c>
      <c r="W4" s="15">
        <f t="shared" si="1"/>
        <v>44266</v>
      </c>
      <c r="X4" s="15">
        <f t="shared" si="1"/>
        <v>44267</v>
      </c>
      <c r="Y4" s="15">
        <f t="shared" si="1"/>
        <v>44268</v>
      </c>
    </row>
    <row r="5" spans="1:27" s="4" customFormat="1" ht="9" customHeight="1" x14ac:dyDescent="0.15">
      <c r="A5" s="118"/>
      <c r="B5" s="118"/>
      <c r="C5" s="118"/>
      <c r="D5" s="118"/>
      <c r="E5" s="118"/>
      <c r="F5" s="118"/>
      <c r="G5" s="118"/>
      <c r="H5" s="118"/>
      <c r="I5" s="23"/>
      <c r="J5" s="23"/>
      <c r="K5" s="15">
        <f t="shared" si="0"/>
        <v>44206</v>
      </c>
      <c r="L5" s="15">
        <f t="shared" si="0"/>
        <v>44207</v>
      </c>
      <c r="M5" s="15">
        <f t="shared" si="0"/>
        <v>44208</v>
      </c>
      <c r="N5" s="15">
        <f t="shared" si="0"/>
        <v>44209</v>
      </c>
      <c r="O5" s="15">
        <f t="shared" si="0"/>
        <v>44210</v>
      </c>
      <c r="P5" s="15">
        <f t="shared" si="0"/>
        <v>44211</v>
      </c>
      <c r="Q5" s="15">
        <f t="shared" si="0"/>
        <v>44212</v>
      </c>
      <c r="R5" s="3"/>
      <c r="S5" s="15">
        <f t="shared" si="1"/>
        <v>44269</v>
      </c>
      <c r="T5" s="15">
        <f t="shared" si="1"/>
        <v>44270</v>
      </c>
      <c r="U5" s="15">
        <f t="shared" si="1"/>
        <v>44271</v>
      </c>
      <c r="V5" s="15">
        <f t="shared" si="1"/>
        <v>44272</v>
      </c>
      <c r="W5" s="15">
        <f t="shared" si="1"/>
        <v>44273</v>
      </c>
      <c r="X5" s="15">
        <f t="shared" si="1"/>
        <v>44274</v>
      </c>
      <c r="Y5" s="15">
        <f t="shared" si="1"/>
        <v>44275</v>
      </c>
    </row>
    <row r="6" spans="1:27" s="4" customFormat="1" ht="9" customHeight="1" x14ac:dyDescent="0.15">
      <c r="A6" s="118"/>
      <c r="B6" s="118"/>
      <c r="C6" s="118"/>
      <c r="D6" s="118"/>
      <c r="E6" s="118"/>
      <c r="F6" s="118"/>
      <c r="G6" s="118"/>
      <c r="H6" s="118"/>
      <c r="I6" s="23"/>
      <c r="J6" s="23"/>
      <c r="K6" s="15">
        <f t="shared" si="0"/>
        <v>44213</v>
      </c>
      <c r="L6" s="15">
        <f t="shared" si="0"/>
        <v>44214</v>
      </c>
      <c r="M6" s="15">
        <f t="shared" si="0"/>
        <v>44215</v>
      </c>
      <c r="N6" s="15">
        <f t="shared" si="0"/>
        <v>44216</v>
      </c>
      <c r="O6" s="15">
        <f t="shared" si="0"/>
        <v>44217</v>
      </c>
      <c r="P6" s="15">
        <f t="shared" si="0"/>
        <v>44218</v>
      </c>
      <c r="Q6" s="15">
        <f t="shared" si="0"/>
        <v>44219</v>
      </c>
      <c r="R6" s="3"/>
      <c r="S6" s="15">
        <f t="shared" si="1"/>
        <v>44276</v>
      </c>
      <c r="T6" s="15">
        <f t="shared" si="1"/>
        <v>44277</v>
      </c>
      <c r="U6" s="15">
        <f t="shared" si="1"/>
        <v>44278</v>
      </c>
      <c r="V6" s="15">
        <f t="shared" si="1"/>
        <v>44279</v>
      </c>
      <c r="W6" s="15">
        <f t="shared" si="1"/>
        <v>44280</v>
      </c>
      <c r="X6" s="15">
        <f t="shared" si="1"/>
        <v>44281</v>
      </c>
      <c r="Y6" s="15">
        <f t="shared" si="1"/>
        <v>44282</v>
      </c>
    </row>
    <row r="7" spans="1:27" s="4" customFormat="1" ht="9" customHeight="1" x14ac:dyDescent="0.15">
      <c r="A7" s="118"/>
      <c r="B7" s="118"/>
      <c r="C7" s="118"/>
      <c r="D7" s="118"/>
      <c r="E7" s="118"/>
      <c r="F7" s="118"/>
      <c r="G7" s="118"/>
      <c r="H7" s="118"/>
      <c r="I7" s="23"/>
      <c r="J7" s="23"/>
      <c r="K7" s="15">
        <f t="shared" si="0"/>
        <v>44220</v>
      </c>
      <c r="L7" s="15">
        <f t="shared" si="0"/>
        <v>44221</v>
      </c>
      <c r="M7" s="15">
        <f t="shared" si="0"/>
        <v>44222</v>
      </c>
      <c r="N7" s="15">
        <f t="shared" si="0"/>
        <v>44223</v>
      </c>
      <c r="O7" s="15">
        <f t="shared" si="0"/>
        <v>44224</v>
      </c>
      <c r="P7" s="15">
        <f t="shared" si="0"/>
        <v>44225</v>
      </c>
      <c r="Q7" s="15">
        <f t="shared" si="0"/>
        <v>44226</v>
      </c>
      <c r="R7" s="3"/>
      <c r="S7" s="15">
        <f t="shared" si="1"/>
        <v>44283</v>
      </c>
      <c r="T7" s="15">
        <f t="shared" si="1"/>
        <v>44284</v>
      </c>
      <c r="U7" s="15">
        <f t="shared" si="1"/>
        <v>44285</v>
      </c>
      <c r="V7" s="15">
        <f t="shared" si="1"/>
        <v>44286</v>
      </c>
      <c r="W7" s="15" t="str">
        <f t="shared" si="1"/>
        <v/>
      </c>
      <c r="X7" s="15" t="str">
        <f t="shared" si="1"/>
        <v/>
      </c>
      <c r="Y7" s="15" t="str">
        <f t="shared" si="1"/>
        <v/>
      </c>
    </row>
    <row r="8" spans="1:27" s="5" customFormat="1" ht="9" customHeight="1" x14ac:dyDescent="0.15">
      <c r="A8" s="19"/>
      <c r="B8" s="19"/>
      <c r="C8" s="19"/>
      <c r="D8" s="19"/>
      <c r="E8" s="19"/>
      <c r="F8" s="19"/>
      <c r="G8" s="19"/>
      <c r="H8" s="19"/>
      <c r="I8" s="18"/>
      <c r="J8" s="18"/>
      <c r="K8" s="15">
        <f t="shared" si="0"/>
        <v>44227</v>
      </c>
      <c r="L8" s="15" t="str">
        <f t="shared" si="0"/>
        <v/>
      </c>
      <c r="M8" s="15" t="str">
        <f t="shared" si="0"/>
        <v/>
      </c>
      <c r="N8" s="15" t="str">
        <f t="shared" si="0"/>
        <v/>
      </c>
      <c r="O8" s="15" t="str">
        <f t="shared" si="0"/>
        <v/>
      </c>
      <c r="P8" s="15" t="str">
        <f t="shared" si="0"/>
        <v/>
      </c>
      <c r="Q8" s="15" t="str">
        <f t="shared" si="0"/>
        <v/>
      </c>
      <c r="R8" s="16"/>
      <c r="S8" s="15" t="str">
        <f t="shared" si="1"/>
        <v/>
      </c>
      <c r="T8" s="15" t="str">
        <f t="shared" si="1"/>
        <v/>
      </c>
      <c r="U8" s="15" t="str">
        <f t="shared" si="1"/>
        <v/>
      </c>
      <c r="V8" s="15" t="str">
        <f t="shared" si="1"/>
        <v/>
      </c>
      <c r="W8" s="15" t="str">
        <f t="shared" si="1"/>
        <v/>
      </c>
      <c r="X8" s="15" t="str">
        <f t="shared" si="1"/>
        <v/>
      </c>
      <c r="Y8" s="15" t="str">
        <f t="shared" si="1"/>
        <v/>
      </c>
      <c r="Z8" s="17"/>
    </row>
    <row r="9" spans="1:27" s="1" customFormat="1" ht="21" customHeight="1" x14ac:dyDescent="0.15">
      <c r="A9" s="120">
        <f>A10</f>
        <v>44227</v>
      </c>
      <c r="B9" s="121"/>
      <c r="C9" s="121">
        <f>C10</f>
        <v>44228</v>
      </c>
      <c r="D9" s="121"/>
      <c r="E9" s="121">
        <f>E10</f>
        <v>44229</v>
      </c>
      <c r="F9" s="121"/>
      <c r="G9" s="121">
        <f>G10</f>
        <v>44230</v>
      </c>
      <c r="H9" s="121"/>
      <c r="I9" s="121">
        <f>I10</f>
        <v>44231</v>
      </c>
      <c r="J9" s="121"/>
      <c r="K9" s="121">
        <f>K10</f>
        <v>44232</v>
      </c>
      <c r="L9" s="121"/>
      <c r="M9" s="121"/>
      <c r="N9" s="121"/>
      <c r="O9" s="121"/>
      <c r="P9" s="121"/>
      <c r="Q9" s="121"/>
      <c r="R9" s="121"/>
      <c r="S9" s="121">
        <f>S10</f>
        <v>44233</v>
      </c>
      <c r="T9" s="121"/>
      <c r="U9" s="121"/>
      <c r="V9" s="121"/>
      <c r="W9" s="121"/>
      <c r="X9" s="121"/>
      <c r="Y9" s="121"/>
      <c r="Z9" s="122"/>
    </row>
    <row r="10" spans="1:27" s="1" customFormat="1" ht="19" x14ac:dyDescent="0.15">
      <c r="A10" s="24">
        <f>$A$1-(WEEKDAY($A$1,1)-(start_day-1))-IF((WEEKDAY($A$1,1)-(start_day-1))&lt;=0,7,0)+1</f>
        <v>44227</v>
      </c>
      <c r="B10" s="20"/>
      <c r="C10" s="21">
        <f>A10+1</f>
        <v>44228</v>
      </c>
      <c r="D10" s="22"/>
      <c r="E10" s="21">
        <f>C10+1</f>
        <v>44229</v>
      </c>
      <c r="F10" s="22"/>
      <c r="G10" s="21">
        <f>E10+1</f>
        <v>44230</v>
      </c>
      <c r="H10" s="22"/>
      <c r="I10" s="21">
        <f>G10+1</f>
        <v>44231</v>
      </c>
      <c r="J10" s="22"/>
      <c r="K10" s="31">
        <f>I10+1</f>
        <v>44232</v>
      </c>
      <c r="L10" s="32"/>
      <c r="M10" s="33"/>
      <c r="N10" s="33"/>
      <c r="O10" s="33"/>
      <c r="P10" s="33"/>
      <c r="Q10" s="33"/>
      <c r="R10" s="34"/>
      <c r="S10" s="35">
        <f>K10+1</f>
        <v>44233</v>
      </c>
      <c r="T10" s="36"/>
      <c r="U10" s="37"/>
      <c r="V10" s="37"/>
      <c r="W10" s="37"/>
      <c r="X10" s="37"/>
      <c r="Y10" s="37"/>
      <c r="Z10" s="38"/>
    </row>
    <row r="11" spans="1:27" s="1" customFormat="1" x14ac:dyDescent="0.15">
      <c r="A11" s="28"/>
      <c r="B11" s="29"/>
      <c r="C11" s="41"/>
      <c r="D11" s="42"/>
      <c r="E11" s="41"/>
      <c r="F11" s="42"/>
      <c r="G11" s="41"/>
      <c r="H11" s="42"/>
      <c r="I11" s="41"/>
      <c r="J11" s="42"/>
      <c r="K11" s="41"/>
      <c r="L11" s="43"/>
      <c r="M11" s="43"/>
      <c r="N11" s="43"/>
      <c r="O11" s="43"/>
      <c r="P11" s="43"/>
      <c r="Q11" s="43"/>
      <c r="R11" s="42"/>
      <c r="S11" s="28"/>
      <c r="T11" s="29"/>
      <c r="U11" s="29"/>
      <c r="V11" s="29"/>
      <c r="W11" s="29"/>
      <c r="X11" s="29"/>
      <c r="Y11" s="29"/>
      <c r="Z11" s="30"/>
    </row>
    <row r="12" spans="1:27" s="1" customFormat="1" x14ac:dyDescent="0.15">
      <c r="A12" s="28"/>
      <c r="B12" s="29"/>
      <c r="C12" s="41"/>
      <c r="D12" s="42"/>
      <c r="E12" s="41"/>
      <c r="F12" s="42"/>
      <c r="G12" s="41"/>
      <c r="H12" s="42"/>
      <c r="I12" s="41"/>
      <c r="J12" s="42"/>
      <c r="K12" s="41"/>
      <c r="L12" s="43"/>
      <c r="M12" s="43"/>
      <c r="N12" s="43"/>
      <c r="O12" s="43"/>
      <c r="P12" s="43"/>
      <c r="Q12" s="43"/>
      <c r="R12" s="42"/>
      <c r="S12" s="28"/>
      <c r="T12" s="29"/>
      <c r="U12" s="29"/>
      <c r="V12" s="29"/>
      <c r="W12" s="29"/>
      <c r="X12" s="29"/>
      <c r="Y12" s="29"/>
      <c r="Z12" s="30"/>
    </row>
    <row r="13" spans="1:27" s="1" customFormat="1" x14ac:dyDescent="0.15">
      <c r="A13" s="28"/>
      <c r="B13" s="29"/>
      <c r="C13" s="41"/>
      <c r="D13" s="42"/>
      <c r="E13" s="41"/>
      <c r="F13" s="42"/>
      <c r="G13" s="41"/>
      <c r="H13" s="42"/>
      <c r="I13" s="41"/>
      <c r="J13" s="42"/>
      <c r="K13" s="41"/>
      <c r="L13" s="43"/>
      <c r="M13" s="43"/>
      <c r="N13" s="43"/>
      <c r="O13" s="43"/>
      <c r="P13" s="43"/>
      <c r="Q13" s="43"/>
      <c r="R13" s="42"/>
      <c r="S13" s="28"/>
      <c r="T13" s="29"/>
      <c r="U13" s="29"/>
      <c r="V13" s="29"/>
      <c r="W13" s="29"/>
      <c r="X13" s="29"/>
      <c r="Y13" s="29"/>
      <c r="Z13" s="30"/>
    </row>
    <row r="14" spans="1:27" s="1" customFormat="1" x14ac:dyDescent="0.15">
      <c r="A14" s="28"/>
      <c r="B14" s="29"/>
      <c r="C14" s="41"/>
      <c r="D14" s="42"/>
      <c r="E14" s="41"/>
      <c r="F14" s="42"/>
      <c r="G14" s="41"/>
      <c r="H14" s="42"/>
      <c r="I14" s="41"/>
      <c r="J14" s="42"/>
      <c r="K14" s="41"/>
      <c r="L14" s="43"/>
      <c r="M14" s="43"/>
      <c r="N14" s="43"/>
      <c r="O14" s="43"/>
      <c r="P14" s="43"/>
      <c r="Q14" s="43"/>
      <c r="R14" s="42"/>
      <c r="S14" s="28"/>
      <c r="T14" s="29"/>
      <c r="U14" s="29"/>
      <c r="V14" s="29"/>
      <c r="W14" s="29"/>
      <c r="X14" s="29"/>
      <c r="Y14" s="29"/>
      <c r="Z14" s="30"/>
    </row>
    <row r="15" spans="1:27" s="2" customFormat="1" ht="13.25" customHeight="1" x14ac:dyDescent="0.15">
      <c r="A15" s="25"/>
      <c r="B15" s="26"/>
      <c r="C15" s="39"/>
      <c r="D15" s="40"/>
      <c r="E15" s="39"/>
      <c r="F15" s="40"/>
      <c r="G15" s="39"/>
      <c r="H15" s="40"/>
      <c r="I15" s="39"/>
      <c r="J15" s="40"/>
      <c r="K15" s="39"/>
      <c r="L15" s="44"/>
      <c r="M15" s="44"/>
      <c r="N15" s="44"/>
      <c r="O15" s="44"/>
      <c r="P15" s="44"/>
      <c r="Q15" s="44"/>
      <c r="R15" s="40"/>
      <c r="S15" s="25"/>
      <c r="T15" s="26"/>
      <c r="U15" s="26"/>
      <c r="V15" s="26"/>
      <c r="W15" s="26"/>
      <c r="X15" s="26"/>
      <c r="Y15" s="26"/>
      <c r="Z15" s="27"/>
      <c r="AA15" s="1"/>
    </row>
    <row r="16" spans="1:27" s="1" customFormat="1" ht="19" x14ac:dyDescent="0.15">
      <c r="A16" s="24">
        <f>S10+1</f>
        <v>44234</v>
      </c>
      <c r="B16" s="20"/>
      <c r="C16" s="21">
        <f>A16+1</f>
        <v>44235</v>
      </c>
      <c r="D16" s="22"/>
      <c r="E16" s="21">
        <f>C16+1</f>
        <v>44236</v>
      </c>
      <c r="F16" s="22"/>
      <c r="G16" s="21">
        <f>E16+1</f>
        <v>44237</v>
      </c>
      <c r="H16" s="22"/>
      <c r="I16" s="21">
        <f>G16+1</f>
        <v>44238</v>
      </c>
      <c r="J16" s="22"/>
      <c r="K16" s="31">
        <f>I16+1</f>
        <v>44239</v>
      </c>
      <c r="L16" s="32"/>
      <c r="M16" s="33"/>
      <c r="N16" s="33"/>
      <c r="O16" s="33"/>
      <c r="P16" s="33"/>
      <c r="Q16" s="33"/>
      <c r="R16" s="34"/>
      <c r="S16" s="35">
        <f>K16+1</f>
        <v>44240</v>
      </c>
      <c r="T16" s="36"/>
      <c r="U16" s="37"/>
      <c r="V16" s="37"/>
      <c r="W16" s="37"/>
      <c r="X16" s="37"/>
      <c r="Y16" s="37"/>
      <c r="Z16" s="38"/>
    </row>
    <row r="17" spans="1:27" s="1" customFormat="1" x14ac:dyDescent="0.15">
      <c r="A17" s="28"/>
      <c r="B17" s="29"/>
      <c r="C17" s="41"/>
      <c r="D17" s="42"/>
      <c r="E17" s="41"/>
      <c r="F17" s="42"/>
      <c r="G17" s="41"/>
      <c r="H17" s="42"/>
      <c r="I17" s="41"/>
      <c r="J17" s="42"/>
      <c r="K17" s="41"/>
      <c r="L17" s="43"/>
      <c r="M17" s="43"/>
      <c r="N17" s="43"/>
      <c r="O17" s="43"/>
      <c r="P17" s="43"/>
      <c r="Q17" s="43"/>
      <c r="R17" s="42"/>
      <c r="S17" s="28"/>
      <c r="T17" s="29"/>
      <c r="U17" s="29"/>
      <c r="V17" s="29"/>
      <c r="W17" s="29"/>
      <c r="X17" s="29"/>
      <c r="Y17" s="29"/>
      <c r="Z17" s="30"/>
    </row>
    <row r="18" spans="1:27" s="1" customFormat="1" x14ac:dyDescent="0.15">
      <c r="A18" s="28"/>
      <c r="B18" s="29"/>
      <c r="C18" s="41"/>
      <c r="D18" s="42"/>
      <c r="E18" s="41"/>
      <c r="F18" s="42"/>
      <c r="G18" s="41"/>
      <c r="H18" s="42"/>
      <c r="I18" s="41"/>
      <c r="J18" s="42"/>
      <c r="K18" s="41"/>
      <c r="L18" s="43"/>
      <c r="M18" s="43"/>
      <c r="N18" s="43"/>
      <c r="O18" s="43"/>
      <c r="P18" s="43"/>
      <c r="Q18" s="43"/>
      <c r="R18" s="42"/>
      <c r="S18" s="28"/>
      <c r="T18" s="29"/>
      <c r="U18" s="29"/>
      <c r="V18" s="29"/>
      <c r="W18" s="29"/>
      <c r="X18" s="29"/>
      <c r="Y18" s="29"/>
      <c r="Z18" s="30"/>
    </row>
    <row r="19" spans="1:27" s="1" customFormat="1" x14ac:dyDescent="0.15">
      <c r="A19" s="28"/>
      <c r="B19" s="29"/>
      <c r="C19" s="41"/>
      <c r="D19" s="42"/>
      <c r="E19" s="41"/>
      <c r="F19" s="42"/>
      <c r="G19" s="41"/>
      <c r="H19" s="42"/>
      <c r="I19" s="41"/>
      <c r="J19" s="42"/>
      <c r="K19" s="41"/>
      <c r="L19" s="43"/>
      <c r="M19" s="43"/>
      <c r="N19" s="43"/>
      <c r="O19" s="43"/>
      <c r="P19" s="43"/>
      <c r="Q19" s="43"/>
      <c r="R19" s="42"/>
      <c r="S19" s="28"/>
      <c r="T19" s="29"/>
      <c r="U19" s="29"/>
      <c r="V19" s="29"/>
      <c r="W19" s="29"/>
      <c r="X19" s="29"/>
      <c r="Y19" s="29"/>
      <c r="Z19" s="30"/>
    </row>
    <row r="20" spans="1:27" s="1" customFormat="1" x14ac:dyDescent="0.15">
      <c r="A20" s="28"/>
      <c r="B20" s="29"/>
      <c r="C20" s="41"/>
      <c r="D20" s="42"/>
      <c r="E20" s="41" t="s">
        <v>31</v>
      </c>
      <c r="F20" s="42"/>
      <c r="G20" s="41"/>
      <c r="H20" s="42"/>
      <c r="I20" s="41"/>
      <c r="J20" s="42"/>
      <c r="K20" s="41"/>
      <c r="L20" s="43"/>
      <c r="M20" s="43"/>
      <c r="N20" s="43"/>
      <c r="O20" s="43"/>
      <c r="P20" s="43"/>
      <c r="Q20" s="43"/>
      <c r="R20" s="42"/>
      <c r="S20" s="28"/>
      <c r="T20" s="29"/>
      <c r="U20" s="29"/>
      <c r="V20" s="29"/>
      <c r="W20" s="29"/>
      <c r="X20" s="29"/>
      <c r="Y20" s="29"/>
      <c r="Z20" s="30"/>
    </row>
    <row r="21" spans="1:27" s="2" customFormat="1" ht="13.25" customHeight="1" x14ac:dyDescent="0.15">
      <c r="A21" s="25"/>
      <c r="B21" s="26"/>
      <c r="C21" s="39"/>
      <c r="D21" s="40"/>
      <c r="E21" s="39" t="s">
        <v>32</v>
      </c>
      <c r="F21" s="40"/>
      <c r="G21" s="39"/>
      <c r="H21" s="40"/>
      <c r="I21" s="39"/>
      <c r="J21" s="40"/>
      <c r="K21" s="39"/>
      <c r="L21" s="44"/>
      <c r="M21" s="44"/>
      <c r="N21" s="44"/>
      <c r="O21" s="44"/>
      <c r="P21" s="44"/>
      <c r="Q21" s="44"/>
      <c r="R21" s="40"/>
      <c r="S21" s="25"/>
      <c r="T21" s="26"/>
      <c r="U21" s="26"/>
      <c r="V21" s="26"/>
      <c r="W21" s="26"/>
      <c r="X21" s="26"/>
      <c r="Y21" s="26"/>
      <c r="Z21" s="27"/>
      <c r="AA21" s="1"/>
    </row>
    <row r="22" spans="1:27" s="1" customFormat="1" ht="19" x14ac:dyDescent="0.15">
      <c r="A22" s="24">
        <f>S16+1</f>
        <v>44241</v>
      </c>
      <c r="B22" s="20"/>
      <c r="C22" s="21">
        <f>A22+1</f>
        <v>44242</v>
      </c>
      <c r="D22" s="22"/>
      <c r="E22" s="21">
        <f>C22+1</f>
        <v>44243</v>
      </c>
      <c r="F22" s="22"/>
      <c r="G22" s="21">
        <f>E22+1</f>
        <v>44244</v>
      </c>
      <c r="H22" s="22"/>
      <c r="I22" s="21">
        <f>G22+1</f>
        <v>44245</v>
      </c>
      <c r="J22" s="22"/>
      <c r="K22" s="31">
        <f>I22+1</f>
        <v>44246</v>
      </c>
      <c r="L22" s="32"/>
      <c r="M22" s="33"/>
      <c r="N22" s="33"/>
      <c r="O22" s="33"/>
      <c r="P22" s="33"/>
      <c r="Q22" s="33"/>
      <c r="R22" s="34"/>
      <c r="S22" s="35">
        <f>K22+1</f>
        <v>44247</v>
      </c>
      <c r="T22" s="36"/>
      <c r="U22" s="37"/>
      <c r="V22" s="37"/>
      <c r="W22" s="37"/>
      <c r="X22" s="37"/>
      <c r="Y22" s="37"/>
      <c r="Z22" s="38"/>
    </row>
    <row r="23" spans="1:27" s="1" customFormat="1" x14ac:dyDescent="0.15">
      <c r="A23" s="28"/>
      <c r="B23" s="29"/>
      <c r="C23" s="41"/>
      <c r="D23" s="42"/>
      <c r="E23" s="41"/>
      <c r="F23" s="42"/>
      <c r="G23" s="41"/>
      <c r="H23" s="42"/>
      <c r="I23" s="41"/>
      <c r="J23" s="42"/>
      <c r="K23" s="41"/>
      <c r="L23" s="43"/>
      <c r="M23" s="43"/>
      <c r="N23" s="43"/>
      <c r="O23" s="43"/>
      <c r="P23" s="43"/>
      <c r="Q23" s="43"/>
      <c r="R23" s="42"/>
      <c r="S23" s="28"/>
      <c r="T23" s="29"/>
      <c r="U23" s="29"/>
      <c r="V23" s="29"/>
      <c r="W23" s="29"/>
      <c r="X23" s="29"/>
      <c r="Y23" s="29"/>
      <c r="Z23" s="30"/>
    </row>
    <row r="24" spans="1:27" s="1" customFormat="1" x14ac:dyDescent="0.15">
      <c r="A24" s="28"/>
      <c r="B24" s="29"/>
      <c r="C24" s="41"/>
      <c r="D24" s="42"/>
      <c r="E24" s="41"/>
      <c r="F24" s="42"/>
      <c r="G24" s="41"/>
      <c r="H24" s="42"/>
      <c r="I24" s="41"/>
      <c r="J24" s="42"/>
      <c r="K24" s="41"/>
      <c r="L24" s="43"/>
      <c r="M24" s="43"/>
      <c r="N24" s="43"/>
      <c r="O24" s="43"/>
      <c r="P24" s="43"/>
      <c r="Q24" s="43"/>
      <c r="R24" s="42"/>
      <c r="S24" s="28"/>
      <c r="T24" s="29"/>
      <c r="U24" s="29"/>
      <c r="V24" s="29"/>
      <c r="W24" s="29"/>
      <c r="X24" s="29"/>
      <c r="Y24" s="29"/>
      <c r="Z24" s="30"/>
    </row>
    <row r="25" spans="1:27" s="1" customFormat="1" x14ac:dyDescent="0.15">
      <c r="A25" s="28"/>
      <c r="B25" s="29"/>
      <c r="C25" s="41"/>
      <c r="D25" s="42"/>
      <c r="E25" s="41"/>
      <c r="F25" s="42"/>
      <c r="G25" s="41"/>
      <c r="H25" s="42"/>
      <c r="I25" s="41"/>
      <c r="J25" s="42"/>
      <c r="K25" s="41"/>
      <c r="L25" s="43"/>
      <c r="M25" s="43"/>
      <c r="N25" s="43"/>
      <c r="O25" s="43"/>
      <c r="P25" s="43"/>
      <c r="Q25" s="43"/>
      <c r="R25" s="42"/>
      <c r="S25" s="28"/>
      <c r="T25" s="29"/>
      <c r="U25" s="29"/>
      <c r="V25" s="29"/>
      <c r="W25" s="29"/>
      <c r="X25" s="29"/>
      <c r="Y25" s="29"/>
      <c r="Z25" s="30"/>
    </row>
    <row r="26" spans="1:27" s="1" customFormat="1" ht="13.25" customHeight="1" x14ac:dyDescent="0.15">
      <c r="A26" s="28" t="s">
        <v>33</v>
      </c>
      <c r="B26" s="29"/>
      <c r="C26" s="49"/>
      <c r="D26" s="50"/>
      <c r="E26" s="41" t="s">
        <v>34</v>
      </c>
      <c r="F26" s="42"/>
      <c r="G26" s="41" t="s">
        <v>35</v>
      </c>
      <c r="H26" s="42"/>
      <c r="I26" s="41" t="s">
        <v>36</v>
      </c>
      <c r="J26" s="42"/>
      <c r="K26" s="41" t="s">
        <v>37</v>
      </c>
      <c r="L26" s="43"/>
      <c r="M26" s="43"/>
      <c r="N26" s="43"/>
      <c r="O26" s="43"/>
      <c r="P26" s="43"/>
      <c r="Q26" s="43"/>
      <c r="R26" s="42"/>
      <c r="S26" s="28"/>
      <c r="T26" s="29"/>
      <c r="U26" s="29"/>
      <c r="V26" s="29"/>
      <c r="W26" s="29"/>
      <c r="X26" s="29"/>
      <c r="Y26" s="29"/>
      <c r="Z26" s="30"/>
    </row>
    <row r="27" spans="1:27" s="2" customFormat="1" x14ac:dyDescent="0.15">
      <c r="A27" s="25"/>
      <c r="B27" s="26"/>
      <c r="C27" s="39"/>
      <c r="D27" s="40"/>
      <c r="E27" s="39"/>
      <c r="F27" s="40"/>
      <c r="G27" s="39"/>
      <c r="H27" s="40"/>
      <c r="I27" s="39"/>
      <c r="J27" s="40"/>
      <c r="K27" s="39"/>
      <c r="L27" s="44"/>
      <c r="M27" s="44"/>
      <c r="N27" s="44"/>
      <c r="O27" s="44"/>
      <c r="P27" s="44"/>
      <c r="Q27" s="44"/>
      <c r="R27" s="40"/>
      <c r="S27" s="25"/>
      <c r="T27" s="26"/>
      <c r="U27" s="26"/>
      <c r="V27" s="26"/>
      <c r="W27" s="26"/>
      <c r="X27" s="26"/>
      <c r="Y27" s="26"/>
      <c r="Z27" s="27"/>
      <c r="AA27" s="1"/>
    </row>
    <row r="28" spans="1:27" s="1" customFormat="1" ht="19" x14ac:dyDescent="0.15">
      <c r="A28" s="24">
        <f>S22+1</f>
        <v>44248</v>
      </c>
      <c r="B28" s="20"/>
      <c r="C28" s="21">
        <f>A28+1</f>
        <v>44249</v>
      </c>
      <c r="D28" s="22"/>
      <c r="E28" s="21">
        <f>C28+1</f>
        <v>44250</v>
      </c>
      <c r="F28" s="22"/>
      <c r="G28" s="21">
        <f>E28+1</f>
        <v>44251</v>
      </c>
      <c r="H28" s="22"/>
      <c r="I28" s="21">
        <f>G28+1</f>
        <v>44252</v>
      </c>
      <c r="J28" s="22"/>
      <c r="K28" s="31">
        <f>I28+1</f>
        <v>44253</v>
      </c>
      <c r="L28" s="32"/>
      <c r="M28" s="33"/>
      <c r="N28" s="33"/>
      <c r="O28" s="33"/>
      <c r="P28" s="33"/>
      <c r="Q28" s="33"/>
      <c r="R28" s="34"/>
      <c r="S28" s="35">
        <f>K28+1</f>
        <v>44254</v>
      </c>
      <c r="T28" s="36"/>
      <c r="U28" s="37"/>
      <c r="V28" s="37"/>
      <c r="W28" s="37"/>
      <c r="X28" s="37"/>
      <c r="Y28" s="37"/>
      <c r="Z28" s="38"/>
    </row>
    <row r="29" spans="1:27" s="1" customFormat="1" x14ac:dyDescent="0.15">
      <c r="A29" s="28"/>
      <c r="B29" s="29"/>
      <c r="C29" s="41"/>
      <c r="D29" s="42"/>
      <c r="E29" s="41"/>
      <c r="F29" s="42"/>
      <c r="G29" s="41"/>
      <c r="H29" s="42"/>
      <c r="I29" s="41"/>
      <c r="J29" s="42"/>
      <c r="K29" s="41"/>
      <c r="L29" s="43"/>
      <c r="M29" s="43"/>
      <c r="N29" s="43"/>
      <c r="O29" s="43"/>
      <c r="P29" s="43"/>
      <c r="Q29" s="43"/>
      <c r="R29" s="42"/>
      <c r="S29" s="28"/>
      <c r="T29" s="29"/>
      <c r="U29" s="29"/>
      <c r="V29" s="29"/>
      <c r="W29" s="29"/>
      <c r="X29" s="29"/>
      <c r="Y29" s="29"/>
      <c r="Z29" s="30"/>
    </row>
    <row r="30" spans="1:27" s="1" customFormat="1" x14ac:dyDescent="0.15">
      <c r="A30" s="28"/>
      <c r="B30" s="29"/>
      <c r="C30" s="41"/>
      <c r="D30" s="42"/>
      <c r="E30" s="41"/>
      <c r="F30" s="42"/>
      <c r="G30" s="41"/>
      <c r="H30" s="42"/>
      <c r="I30" s="41"/>
      <c r="J30" s="42"/>
      <c r="K30" s="41"/>
      <c r="L30" s="43"/>
      <c r="M30" s="43"/>
      <c r="N30" s="43"/>
      <c r="O30" s="43"/>
      <c r="P30" s="43"/>
      <c r="Q30" s="43"/>
      <c r="R30" s="42"/>
      <c r="S30" s="28"/>
      <c r="T30" s="29"/>
      <c r="U30" s="29"/>
      <c r="V30" s="29"/>
      <c r="W30" s="29"/>
      <c r="X30" s="29"/>
      <c r="Y30" s="29"/>
      <c r="Z30" s="30"/>
    </row>
    <row r="31" spans="1:27" s="1" customFormat="1" x14ac:dyDescent="0.15">
      <c r="A31" s="28"/>
      <c r="B31" s="29"/>
      <c r="C31" s="41"/>
      <c r="D31" s="42"/>
      <c r="E31" s="41"/>
      <c r="F31" s="42"/>
      <c r="G31" s="41"/>
      <c r="H31" s="42"/>
      <c r="I31" s="41"/>
      <c r="J31" s="42"/>
      <c r="K31" s="41"/>
      <c r="L31" s="43"/>
      <c r="M31" s="43"/>
      <c r="N31" s="43"/>
      <c r="O31" s="43"/>
      <c r="P31" s="43"/>
      <c r="Q31" s="43"/>
      <c r="R31" s="42"/>
      <c r="S31" s="28"/>
      <c r="T31" s="29"/>
      <c r="U31" s="29"/>
      <c r="V31" s="29"/>
      <c r="W31" s="29"/>
      <c r="X31" s="29"/>
      <c r="Y31" s="29"/>
      <c r="Z31" s="30"/>
    </row>
    <row r="32" spans="1:27" s="1" customFormat="1" x14ac:dyDescent="0.15">
      <c r="A32" s="28" t="s">
        <v>38</v>
      </c>
      <c r="B32" s="29"/>
      <c r="C32" s="41"/>
      <c r="D32" s="42"/>
      <c r="E32" s="41"/>
      <c r="F32" s="42"/>
      <c r="G32" s="41"/>
      <c r="H32" s="42"/>
      <c r="I32" s="41"/>
      <c r="J32" s="42"/>
      <c r="K32" s="41"/>
      <c r="L32" s="43"/>
      <c r="M32" s="43"/>
      <c r="N32" s="43"/>
      <c r="O32" s="43"/>
      <c r="P32" s="43"/>
      <c r="Q32" s="43"/>
      <c r="R32" s="42"/>
      <c r="S32" s="28"/>
      <c r="T32" s="29"/>
      <c r="U32" s="29"/>
      <c r="V32" s="29"/>
      <c r="W32" s="29"/>
      <c r="X32" s="29"/>
      <c r="Y32" s="29"/>
      <c r="Z32" s="30"/>
    </row>
    <row r="33" spans="1:27" s="2" customFormat="1" x14ac:dyDescent="0.15">
      <c r="A33" s="25" t="s">
        <v>39</v>
      </c>
      <c r="B33" s="26"/>
      <c r="C33" s="39"/>
      <c r="D33" s="40"/>
      <c r="E33" s="39"/>
      <c r="F33" s="40"/>
      <c r="G33" s="39"/>
      <c r="H33" s="40"/>
      <c r="I33" s="39"/>
      <c r="J33" s="40"/>
      <c r="K33" s="39"/>
      <c r="L33" s="44"/>
      <c r="M33" s="44"/>
      <c r="N33" s="44"/>
      <c r="O33" s="44"/>
      <c r="P33" s="44"/>
      <c r="Q33" s="44"/>
      <c r="R33" s="40"/>
      <c r="S33" s="25"/>
      <c r="T33" s="26"/>
      <c r="U33" s="26"/>
      <c r="V33" s="26"/>
      <c r="W33" s="26"/>
      <c r="X33" s="26"/>
      <c r="Y33" s="26"/>
      <c r="Z33" s="27"/>
      <c r="AA33" s="1"/>
    </row>
    <row r="34" spans="1:27" s="1" customFormat="1" ht="19" x14ac:dyDescent="0.15">
      <c r="A34" s="24">
        <f>S28+1</f>
        <v>44255</v>
      </c>
      <c r="B34" s="20"/>
      <c r="C34" s="21">
        <f>A34+1</f>
        <v>44256</v>
      </c>
      <c r="D34" s="22"/>
      <c r="E34" s="21">
        <f>C34+1</f>
        <v>44257</v>
      </c>
      <c r="F34" s="22"/>
      <c r="G34" s="21">
        <f>E34+1</f>
        <v>44258</v>
      </c>
      <c r="H34" s="22"/>
      <c r="I34" s="21">
        <f>G34+1</f>
        <v>44259</v>
      </c>
      <c r="J34" s="22"/>
      <c r="K34" s="31">
        <f>I34+1</f>
        <v>44260</v>
      </c>
      <c r="L34" s="32"/>
      <c r="M34" s="33"/>
      <c r="N34" s="33"/>
      <c r="O34" s="33"/>
      <c r="P34" s="33"/>
      <c r="Q34" s="33"/>
      <c r="R34" s="34"/>
      <c r="S34" s="35">
        <f>K34+1</f>
        <v>44261</v>
      </c>
      <c r="T34" s="36"/>
      <c r="U34" s="37"/>
      <c r="V34" s="37"/>
      <c r="W34" s="37"/>
      <c r="X34" s="37"/>
      <c r="Y34" s="37"/>
      <c r="Z34" s="38"/>
    </row>
    <row r="35" spans="1:27" s="1" customFormat="1" x14ac:dyDescent="0.15">
      <c r="A35" s="28"/>
      <c r="B35" s="29"/>
      <c r="C35" s="41"/>
      <c r="D35" s="42"/>
      <c r="E35" s="41"/>
      <c r="F35" s="42"/>
      <c r="G35" s="41"/>
      <c r="H35" s="42"/>
      <c r="I35" s="41"/>
      <c r="J35" s="42"/>
      <c r="K35" s="41"/>
      <c r="L35" s="43"/>
      <c r="M35" s="43"/>
      <c r="N35" s="43"/>
      <c r="O35" s="43"/>
      <c r="P35" s="43"/>
      <c r="Q35" s="43"/>
      <c r="R35" s="42"/>
      <c r="S35" s="28"/>
      <c r="T35" s="29"/>
      <c r="U35" s="29"/>
      <c r="V35" s="29"/>
      <c r="W35" s="29"/>
      <c r="X35" s="29"/>
      <c r="Y35" s="29"/>
      <c r="Z35" s="30"/>
    </row>
    <row r="36" spans="1:27" s="1" customFormat="1" x14ac:dyDescent="0.15">
      <c r="A36" s="28"/>
      <c r="B36" s="29"/>
      <c r="C36" s="41"/>
      <c r="D36" s="42"/>
      <c r="E36" s="41"/>
      <c r="F36" s="42"/>
      <c r="G36" s="41"/>
      <c r="H36" s="42"/>
      <c r="I36" s="41"/>
      <c r="J36" s="42"/>
      <c r="K36" s="41"/>
      <c r="L36" s="43"/>
      <c r="M36" s="43"/>
      <c r="N36" s="43"/>
      <c r="O36" s="43"/>
      <c r="P36" s="43"/>
      <c r="Q36" s="43"/>
      <c r="R36" s="42"/>
      <c r="S36" s="28"/>
      <c r="T36" s="29"/>
      <c r="U36" s="29"/>
      <c r="V36" s="29"/>
      <c r="W36" s="29"/>
      <c r="X36" s="29"/>
      <c r="Y36" s="29"/>
      <c r="Z36" s="30"/>
    </row>
    <row r="37" spans="1:27" s="1" customFormat="1" x14ac:dyDescent="0.15">
      <c r="A37" s="28"/>
      <c r="B37" s="29"/>
      <c r="C37" s="41"/>
      <c r="D37" s="42"/>
      <c r="E37" s="41"/>
      <c r="F37" s="42"/>
      <c r="G37" s="41"/>
      <c r="H37" s="42"/>
      <c r="I37" s="41"/>
      <c r="J37" s="42"/>
      <c r="K37" s="41"/>
      <c r="L37" s="43"/>
      <c r="M37" s="43"/>
      <c r="N37" s="43"/>
      <c r="O37" s="43"/>
      <c r="P37" s="43"/>
      <c r="Q37" s="43"/>
      <c r="R37" s="42"/>
      <c r="S37" s="28"/>
      <c r="T37" s="29"/>
      <c r="U37" s="29"/>
      <c r="V37" s="29"/>
      <c r="W37" s="29"/>
      <c r="X37" s="29"/>
      <c r="Y37" s="29"/>
      <c r="Z37" s="30"/>
    </row>
    <row r="38" spans="1:27" s="1" customFormat="1" x14ac:dyDescent="0.15">
      <c r="A38" s="28"/>
      <c r="B38" s="29"/>
      <c r="C38" s="41"/>
      <c r="D38" s="42"/>
      <c r="E38" s="41"/>
      <c r="F38" s="42"/>
      <c r="G38" s="41"/>
      <c r="H38" s="42"/>
      <c r="I38" s="41"/>
      <c r="J38" s="42"/>
      <c r="K38" s="41"/>
      <c r="L38" s="43"/>
      <c r="M38" s="43"/>
      <c r="N38" s="43"/>
      <c r="O38" s="43"/>
      <c r="P38" s="43"/>
      <c r="Q38" s="43"/>
      <c r="R38" s="42"/>
      <c r="S38" s="28"/>
      <c r="T38" s="29"/>
      <c r="U38" s="29"/>
      <c r="V38" s="29"/>
      <c r="W38" s="29"/>
      <c r="X38" s="29"/>
      <c r="Y38" s="29"/>
      <c r="Z38" s="30"/>
    </row>
    <row r="39" spans="1:27" s="2" customFormat="1" x14ac:dyDescent="0.15">
      <c r="A39" s="25"/>
      <c r="B39" s="26"/>
      <c r="C39" s="39"/>
      <c r="D39" s="40"/>
      <c r="E39" s="39"/>
      <c r="F39" s="40"/>
      <c r="G39" s="39"/>
      <c r="H39" s="40"/>
      <c r="I39" s="39"/>
      <c r="J39" s="40"/>
      <c r="K39" s="39"/>
      <c r="L39" s="44"/>
      <c r="M39" s="44"/>
      <c r="N39" s="44"/>
      <c r="O39" s="44"/>
      <c r="P39" s="44"/>
      <c r="Q39" s="44"/>
      <c r="R39" s="40"/>
      <c r="S39" s="25"/>
      <c r="T39" s="26"/>
      <c r="U39" s="26"/>
      <c r="V39" s="26"/>
      <c r="W39" s="26"/>
      <c r="X39" s="26"/>
      <c r="Y39" s="26"/>
      <c r="Z39" s="27"/>
      <c r="AA39" s="1"/>
    </row>
    <row r="40" spans="1:27" ht="19" x14ac:dyDescent="0.2">
      <c r="A40" s="24">
        <f>S34+1</f>
        <v>44262</v>
      </c>
      <c r="B40" s="20"/>
      <c r="C40" s="21">
        <f>A40+1</f>
        <v>44263</v>
      </c>
      <c r="D40" s="22"/>
      <c r="E40" s="10" t="s">
        <v>8</v>
      </c>
      <c r="F40" s="11"/>
      <c r="G40" s="11"/>
      <c r="H40" s="11"/>
      <c r="I40" s="11"/>
      <c r="J40" s="11"/>
      <c r="K40" s="11"/>
      <c r="L40" s="11"/>
      <c r="M40" s="11"/>
      <c r="N40" s="11"/>
      <c r="O40" s="11"/>
      <c r="P40" s="11"/>
      <c r="Q40" s="11"/>
      <c r="R40" s="11"/>
      <c r="S40" s="11"/>
      <c r="T40" s="11"/>
      <c r="U40" s="11"/>
      <c r="V40" s="11"/>
      <c r="W40" s="11"/>
      <c r="X40" s="11"/>
      <c r="Y40" s="11"/>
      <c r="Z40" s="9"/>
    </row>
    <row r="41" spans="1:27" x14ac:dyDescent="0.15">
      <c r="A41" s="28"/>
      <c r="B41" s="29"/>
      <c r="C41" s="41"/>
      <c r="D41" s="42"/>
      <c r="E41" s="12"/>
      <c r="F41" s="6"/>
      <c r="G41" s="6"/>
      <c r="H41" s="6"/>
      <c r="I41" s="6"/>
      <c r="J41" s="6"/>
      <c r="K41" s="6"/>
      <c r="L41" s="6"/>
      <c r="M41" s="6"/>
      <c r="N41" s="6"/>
      <c r="O41" s="6"/>
      <c r="P41" s="6"/>
      <c r="Q41" s="6"/>
      <c r="R41" s="6"/>
      <c r="S41" s="6"/>
      <c r="T41" s="6"/>
      <c r="U41" s="6"/>
      <c r="V41" s="6"/>
      <c r="W41" s="6"/>
      <c r="X41" s="6"/>
      <c r="Y41" s="6"/>
      <c r="Z41" s="8"/>
    </row>
    <row r="42" spans="1:27" x14ac:dyDescent="0.15">
      <c r="A42" s="28"/>
      <c r="B42" s="29"/>
      <c r="C42" s="41"/>
      <c r="D42" s="42"/>
      <c r="E42" s="12"/>
      <c r="F42" s="6"/>
      <c r="G42" s="6"/>
      <c r="H42" s="6"/>
      <c r="I42" s="6"/>
      <c r="J42" s="6"/>
      <c r="K42" s="6"/>
      <c r="L42" s="6"/>
      <c r="M42" s="6"/>
      <c r="N42" s="6"/>
      <c r="O42" s="6"/>
      <c r="P42" s="6"/>
      <c r="Q42" s="6"/>
      <c r="R42" s="6"/>
      <c r="S42" s="6"/>
      <c r="T42" s="6"/>
      <c r="U42" s="6"/>
      <c r="V42" s="6"/>
      <c r="W42" s="6"/>
      <c r="X42" s="6"/>
      <c r="Y42" s="6"/>
      <c r="Z42" s="7"/>
    </row>
    <row r="43" spans="1:27" x14ac:dyDescent="0.15">
      <c r="A43" s="28"/>
      <c r="B43" s="29"/>
      <c r="C43" s="41"/>
      <c r="D43" s="42"/>
      <c r="E43" s="12"/>
      <c r="F43" s="6"/>
      <c r="G43" s="6"/>
      <c r="H43" s="6"/>
      <c r="I43" s="6"/>
      <c r="J43" s="6"/>
      <c r="K43" s="6"/>
      <c r="L43" s="6"/>
      <c r="M43" s="6"/>
      <c r="N43" s="6"/>
      <c r="O43" s="6"/>
      <c r="P43" s="6"/>
      <c r="Q43" s="6"/>
      <c r="R43" s="6"/>
      <c r="S43" s="6"/>
      <c r="T43" s="6"/>
      <c r="U43" s="6"/>
      <c r="V43" s="6"/>
      <c r="W43" s="6"/>
      <c r="X43" s="6"/>
      <c r="Y43" s="6"/>
      <c r="Z43" s="7"/>
    </row>
    <row r="44" spans="1:27" x14ac:dyDescent="0.15">
      <c r="A44" s="28"/>
      <c r="B44" s="29"/>
      <c r="C44" s="41"/>
      <c r="D44" s="42"/>
      <c r="E44" s="12"/>
      <c r="F44" s="6"/>
      <c r="G44" s="6"/>
      <c r="H44" s="6"/>
      <c r="I44" s="6"/>
      <c r="J44" s="6"/>
      <c r="K44" s="47"/>
      <c r="L44" s="47"/>
      <c r="M44" s="47"/>
      <c r="N44" s="47"/>
      <c r="O44" s="47"/>
      <c r="P44" s="47"/>
      <c r="Q44" s="47"/>
      <c r="R44" s="47"/>
      <c r="S44" s="47"/>
      <c r="T44" s="47"/>
      <c r="U44" s="47"/>
      <c r="V44" s="47"/>
      <c r="W44" s="47"/>
      <c r="X44" s="47"/>
      <c r="Y44" s="47"/>
      <c r="Z44" s="48"/>
    </row>
    <row r="45" spans="1:27" s="1" customFormat="1" x14ac:dyDescent="0.15">
      <c r="A45" s="25"/>
      <c r="B45" s="26"/>
      <c r="C45" s="39"/>
      <c r="D45" s="40"/>
      <c r="E45" s="13"/>
      <c r="F45" s="14"/>
      <c r="G45" s="14"/>
      <c r="H45" s="14"/>
      <c r="I45" s="14"/>
      <c r="J45" s="14"/>
      <c r="K45" s="45"/>
      <c r="L45" s="45"/>
      <c r="M45" s="45"/>
      <c r="N45" s="45"/>
      <c r="O45" s="45"/>
      <c r="P45" s="45"/>
      <c r="Q45" s="45"/>
      <c r="R45" s="45"/>
      <c r="S45" s="45"/>
      <c r="T45" s="45"/>
      <c r="U45" s="45"/>
      <c r="V45" s="45"/>
      <c r="W45" s="45"/>
      <c r="X45" s="45"/>
      <c r="Y45" s="45"/>
      <c r="Z45" s="46"/>
    </row>
    <row r="46" spans="1:27" x14ac:dyDescent="0.15">
      <c r="T46" s="91"/>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printOptions horizontalCentered="1"/>
  <pageMargins left="0.5" right="0.5" top="0.25" bottom="0.25" header="0.25" footer="0.25"/>
  <pageSetup scale="9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AA45"/>
  <sheetViews>
    <sheetView showGridLines="0" workbookViewId="0">
      <selection activeCell="A9" sqref="A9:Z9"/>
    </sheetView>
  </sheetViews>
  <sheetFormatPr baseColWidth="10" defaultColWidth="8.83203125" defaultRowHeight="13" x14ac:dyDescent="0.15"/>
  <cols>
    <col min="1" max="1" width="4.83203125" style="91" customWidth="1"/>
    <col min="2" max="2" width="13.6640625" style="91" customWidth="1"/>
    <col min="3" max="3" width="4.83203125" style="91" customWidth="1"/>
    <col min="4" max="4" width="13.6640625" style="91" customWidth="1"/>
    <col min="5" max="5" width="4.83203125" style="91" customWidth="1"/>
    <col min="6" max="6" width="13.6640625" style="91" customWidth="1"/>
    <col min="7" max="7" width="4.83203125" style="91" customWidth="1"/>
    <col min="8" max="8" width="13.6640625" style="91" customWidth="1"/>
    <col min="9" max="9" width="4.83203125" style="91" customWidth="1"/>
    <col min="10" max="10" width="13.6640625" style="91" customWidth="1"/>
    <col min="11" max="17" width="2.5" style="91" customWidth="1"/>
    <col min="18" max="18" width="1.5" style="91" customWidth="1"/>
    <col min="19" max="25" width="2.5" style="91" customWidth="1"/>
    <col min="26" max="26" width="1.5" style="91" customWidth="1"/>
    <col min="27" max="16384" width="8.83203125" style="91"/>
  </cols>
  <sheetData>
    <row r="1" spans="1:27" s="52" customFormat="1" ht="15" customHeight="1" x14ac:dyDescent="0.15">
      <c r="A1" s="112">
        <f>DATE('1'!AD18,'1'!AD20+8,1)</f>
        <v>44256</v>
      </c>
      <c r="B1" s="112"/>
      <c r="C1" s="112"/>
      <c r="D1" s="112"/>
      <c r="E1" s="112"/>
      <c r="F1" s="112"/>
      <c r="G1" s="112"/>
      <c r="H1" s="112"/>
      <c r="I1" s="51"/>
      <c r="J1" s="51"/>
      <c r="K1" s="113">
        <f>DATE(YEAR(A1),MONTH(A1)-1,1)</f>
        <v>44228</v>
      </c>
      <c r="L1" s="113"/>
      <c r="M1" s="113"/>
      <c r="N1" s="113"/>
      <c r="O1" s="113"/>
      <c r="P1" s="113"/>
      <c r="Q1" s="113"/>
      <c r="S1" s="113">
        <f>DATE(YEAR(A1),MONTH(A1)+1,1)</f>
        <v>44287</v>
      </c>
      <c r="T1" s="113"/>
      <c r="U1" s="113"/>
      <c r="V1" s="113"/>
      <c r="W1" s="113"/>
      <c r="X1" s="113"/>
      <c r="Y1" s="113"/>
    </row>
    <row r="2" spans="1:27" s="52" customFormat="1" ht="11.25" customHeight="1" x14ac:dyDescent="0.15">
      <c r="A2" s="112"/>
      <c r="B2" s="112"/>
      <c r="C2" s="112"/>
      <c r="D2" s="112"/>
      <c r="E2" s="112"/>
      <c r="F2" s="112"/>
      <c r="G2" s="112"/>
      <c r="H2" s="112"/>
      <c r="I2" s="51"/>
      <c r="J2" s="51"/>
      <c r="K2" s="123" t="str">
        <f>INDEX({"S";"M";"T";"W";"T";"F";"S"},1+MOD(start_day+1-2,7))</f>
        <v>S</v>
      </c>
      <c r="L2" s="123" t="str">
        <f>INDEX({"S";"M";"T";"W";"T";"F";"S"},1+MOD(start_day+2-2,7))</f>
        <v>M</v>
      </c>
      <c r="M2" s="123" t="str">
        <f>INDEX({"S";"M";"T";"W";"T";"F";"S"},1+MOD(start_day+3-2,7))</f>
        <v>T</v>
      </c>
      <c r="N2" s="123" t="str">
        <f>INDEX({"S";"M";"T";"W";"T";"F";"S"},1+MOD(start_day+4-2,7))</f>
        <v>W</v>
      </c>
      <c r="O2" s="123" t="str">
        <f>INDEX({"S";"M";"T";"W";"T";"F";"S"},1+MOD(start_day+5-2,7))</f>
        <v>T</v>
      </c>
      <c r="P2" s="123" t="str">
        <f>INDEX({"S";"M";"T";"W";"T";"F";"S"},1+MOD(start_day+6-2,7))</f>
        <v>F</v>
      </c>
      <c r="Q2" s="123" t="str">
        <f>INDEX({"S";"M";"T";"W";"T";"F";"S"},1+MOD(start_day+7-2,7))</f>
        <v>S</v>
      </c>
      <c r="S2" s="123" t="str">
        <f>INDEX({"S";"M";"T";"W";"T";"F";"S"},1+MOD(start_day+1-2,7))</f>
        <v>S</v>
      </c>
      <c r="T2" s="123" t="str">
        <f>INDEX({"S";"M";"T";"W";"T";"F";"S"},1+MOD(start_day+2-2,7))</f>
        <v>M</v>
      </c>
      <c r="U2" s="123" t="str">
        <f>INDEX({"S";"M";"T";"W";"T";"F";"S"},1+MOD(start_day+3-2,7))</f>
        <v>T</v>
      </c>
      <c r="V2" s="123" t="str">
        <f>INDEX({"S";"M";"T";"W";"T";"F";"S"},1+MOD(start_day+4-2,7))</f>
        <v>W</v>
      </c>
      <c r="W2" s="123" t="str">
        <f>INDEX({"S";"M";"T";"W";"T";"F";"S"},1+MOD(start_day+5-2,7))</f>
        <v>T</v>
      </c>
      <c r="X2" s="123" t="str">
        <f>INDEX({"S";"M";"T";"W";"T";"F";"S"},1+MOD(start_day+6-2,7))</f>
        <v>F</v>
      </c>
      <c r="Y2" s="123" t="str">
        <f>INDEX({"S";"M";"T";"W";"T";"F";"S"},1+MOD(start_day+7-2,7))</f>
        <v>S</v>
      </c>
    </row>
    <row r="3" spans="1:27" s="54" customFormat="1" ht="9" customHeight="1" x14ac:dyDescent="0.15">
      <c r="A3" s="112"/>
      <c r="B3" s="112"/>
      <c r="C3" s="112"/>
      <c r="D3" s="112"/>
      <c r="E3" s="112"/>
      <c r="F3" s="112"/>
      <c r="G3" s="112"/>
      <c r="H3" s="112"/>
      <c r="I3" s="51"/>
      <c r="J3" s="51"/>
      <c r="K3" s="53" t="str">
        <f t="shared" ref="K3:Q8" si="0">IF(MONTH($K$1)&lt;&gt;MONTH($K$1-(WEEKDAY($K$1,1)-(start_day-1))-IF((WEEKDAY($K$1,1)-(start_day-1))&lt;=0,7,0)+(ROW(K3)-ROW($K$3))*7+(COLUMN(K3)-COLUMN($K$3)+1)),"",$K$1-(WEEKDAY($K$1,1)-(start_day-1))-IF((WEEKDAY($K$1,1)-(start_day-1))&lt;=0,7,0)+(ROW(K3)-ROW($K$3))*7+(COLUMN(K3)-COLUMN($K$3)+1))</f>
        <v/>
      </c>
      <c r="L3" s="53">
        <f t="shared" si="0"/>
        <v>44228</v>
      </c>
      <c r="M3" s="53">
        <f t="shared" si="0"/>
        <v>44229</v>
      </c>
      <c r="N3" s="53">
        <f t="shared" si="0"/>
        <v>44230</v>
      </c>
      <c r="O3" s="53">
        <f t="shared" si="0"/>
        <v>44231</v>
      </c>
      <c r="P3" s="53">
        <f t="shared" si="0"/>
        <v>44232</v>
      </c>
      <c r="Q3" s="53">
        <f t="shared" si="0"/>
        <v>44233</v>
      </c>
      <c r="R3" s="52"/>
      <c r="S3" s="53" t="str">
        <f t="shared" ref="S3:Y8" si="1">IF(MONTH($S$1)&lt;&gt;MONTH($S$1-(WEEKDAY($S$1,1)-(start_day-1))-IF((WEEKDAY($S$1,1)-(start_day-1))&lt;=0,7,0)+(ROW(S3)-ROW($S$3))*7+(COLUMN(S3)-COLUMN($S$3)+1)),"",$S$1-(WEEKDAY($S$1,1)-(start_day-1))-IF((WEEKDAY($S$1,1)-(start_day-1))&lt;=0,7,0)+(ROW(S3)-ROW($S$3))*7+(COLUMN(S3)-COLUMN($S$3)+1))</f>
        <v/>
      </c>
      <c r="T3" s="53" t="str">
        <f t="shared" si="1"/>
        <v/>
      </c>
      <c r="U3" s="53" t="str">
        <f t="shared" si="1"/>
        <v/>
      </c>
      <c r="V3" s="53" t="str">
        <f t="shared" si="1"/>
        <v/>
      </c>
      <c r="W3" s="53">
        <f t="shared" si="1"/>
        <v>44287</v>
      </c>
      <c r="X3" s="53">
        <f t="shared" si="1"/>
        <v>44288</v>
      </c>
      <c r="Y3" s="53">
        <f t="shared" si="1"/>
        <v>44289</v>
      </c>
    </row>
    <row r="4" spans="1:27" s="54" customFormat="1" ht="9" customHeight="1" x14ac:dyDescent="0.15">
      <c r="A4" s="112"/>
      <c r="B4" s="112"/>
      <c r="C4" s="112"/>
      <c r="D4" s="112"/>
      <c r="E4" s="112"/>
      <c r="F4" s="112"/>
      <c r="G4" s="112"/>
      <c r="H4" s="112"/>
      <c r="I4" s="51"/>
      <c r="J4" s="51"/>
      <c r="K4" s="53">
        <f t="shared" si="0"/>
        <v>44234</v>
      </c>
      <c r="L4" s="53">
        <f t="shared" si="0"/>
        <v>44235</v>
      </c>
      <c r="M4" s="53">
        <f t="shared" si="0"/>
        <v>44236</v>
      </c>
      <c r="N4" s="53">
        <f t="shared" si="0"/>
        <v>44237</v>
      </c>
      <c r="O4" s="53">
        <f t="shared" si="0"/>
        <v>44238</v>
      </c>
      <c r="P4" s="53">
        <f t="shared" si="0"/>
        <v>44239</v>
      </c>
      <c r="Q4" s="53">
        <f t="shared" si="0"/>
        <v>44240</v>
      </c>
      <c r="R4" s="52"/>
      <c r="S4" s="53">
        <f t="shared" si="1"/>
        <v>44290</v>
      </c>
      <c r="T4" s="53">
        <f t="shared" si="1"/>
        <v>44291</v>
      </c>
      <c r="U4" s="53">
        <f t="shared" si="1"/>
        <v>44292</v>
      </c>
      <c r="V4" s="53">
        <f t="shared" si="1"/>
        <v>44293</v>
      </c>
      <c r="W4" s="53">
        <f t="shared" si="1"/>
        <v>44294</v>
      </c>
      <c r="X4" s="53">
        <f t="shared" si="1"/>
        <v>44295</v>
      </c>
      <c r="Y4" s="53">
        <f t="shared" si="1"/>
        <v>44296</v>
      </c>
    </row>
    <row r="5" spans="1:27" s="54" customFormat="1" ht="9" customHeight="1" x14ac:dyDescent="0.15">
      <c r="A5" s="112"/>
      <c r="B5" s="112"/>
      <c r="C5" s="112"/>
      <c r="D5" s="112"/>
      <c r="E5" s="112"/>
      <c r="F5" s="112"/>
      <c r="G5" s="112"/>
      <c r="H5" s="112"/>
      <c r="I5" s="51"/>
      <c r="J5" s="51"/>
      <c r="K5" s="53">
        <f t="shared" si="0"/>
        <v>44241</v>
      </c>
      <c r="L5" s="53">
        <f t="shared" si="0"/>
        <v>44242</v>
      </c>
      <c r="M5" s="53">
        <f t="shared" si="0"/>
        <v>44243</v>
      </c>
      <c r="N5" s="53">
        <f t="shared" si="0"/>
        <v>44244</v>
      </c>
      <c r="O5" s="53">
        <f t="shared" si="0"/>
        <v>44245</v>
      </c>
      <c r="P5" s="53">
        <f t="shared" si="0"/>
        <v>44246</v>
      </c>
      <c r="Q5" s="53">
        <f t="shared" si="0"/>
        <v>44247</v>
      </c>
      <c r="R5" s="52"/>
      <c r="S5" s="53">
        <f t="shared" si="1"/>
        <v>44297</v>
      </c>
      <c r="T5" s="53">
        <f t="shared" si="1"/>
        <v>44298</v>
      </c>
      <c r="U5" s="53">
        <f t="shared" si="1"/>
        <v>44299</v>
      </c>
      <c r="V5" s="53">
        <f t="shared" si="1"/>
        <v>44300</v>
      </c>
      <c r="W5" s="53">
        <f t="shared" si="1"/>
        <v>44301</v>
      </c>
      <c r="X5" s="53">
        <f t="shared" si="1"/>
        <v>44302</v>
      </c>
      <c r="Y5" s="53">
        <f t="shared" si="1"/>
        <v>44303</v>
      </c>
    </row>
    <row r="6" spans="1:27" s="54" customFormat="1" ht="9" customHeight="1" x14ac:dyDescent="0.15">
      <c r="A6" s="112"/>
      <c r="B6" s="112"/>
      <c r="C6" s="112"/>
      <c r="D6" s="112"/>
      <c r="E6" s="112"/>
      <c r="F6" s="112"/>
      <c r="G6" s="112"/>
      <c r="H6" s="112"/>
      <c r="I6" s="51"/>
      <c r="J6" s="51"/>
      <c r="K6" s="53">
        <f t="shared" si="0"/>
        <v>44248</v>
      </c>
      <c r="L6" s="53">
        <f t="shared" si="0"/>
        <v>44249</v>
      </c>
      <c r="M6" s="53">
        <f t="shared" si="0"/>
        <v>44250</v>
      </c>
      <c r="N6" s="53">
        <f t="shared" si="0"/>
        <v>44251</v>
      </c>
      <c r="O6" s="53">
        <f t="shared" si="0"/>
        <v>44252</v>
      </c>
      <c r="P6" s="53">
        <f t="shared" si="0"/>
        <v>44253</v>
      </c>
      <c r="Q6" s="53">
        <f t="shared" si="0"/>
        <v>44254</v>
      </c>
      <c r="R6" s="52"/>
      <c r="S6" s="53">
        <f t="shared" si="1"/>
        <v>44304</v>
      </c>
      <c r="T6" s="53">
        <f t="shared" si="1"/>
        <v>44305</v>
      </c>
      <c r="U6" s="53">
        <f t="shared" si="1"/>
        <v>44306</v>
      </c>
      <c r="V6" s="53">
        <f t="shared" si="1"/>
        <v>44307</v>
      </c>
      <c r="W6" s="53">
        <f t="shared" si="1"/>
        <v>44308</v>
      </c>
      <c r="X6" s="53">
        <f t="shared" si="1"/>
        <v>44309</v>
      </c>
      <c r="Y6" s="53">
        <f t="shared" si="1"/>
        <v>44310</v>
      </c>
    </row>
    <row r="7" spans="1:27" s="54" customFormat="1" ht="9" customHeight="1" x14ac:dyDescent="0.15">
      <c r="A7" s="112"/>
      <c r="B7" s="112"/>
      <c r="C7" s="112"/>
      <c r="D7" s="112"/>
      <c r="E7" s="112"/>
      <c r="F7" s="112"/>
      <c r="G7" s="112"/>
      <c r="H7" s="112"/>
      <c r="I7" s="51"/>
      <c r="J7" s="51"/>
      <c r="K7" s="53">
        <f t="shared" si="0"/>
        <v>44255</v>
      </c>
      <c r="L7" s="53" t="str">
        <f t="shared" si="0"/>
        <v/>
      </c>
      <c r="M7" s="53" t="str">
        <f t="shared" si="0"/>
        <v/>
      </c>
      <c r="N7" s="53" t="str">
        <f t="shared" si="0"/>
        <v/>
      </c>
      <c r="O7" s="53" t="str">
        <f t="shared" si="0"/>
        <v/>
      </c>
      <c r="P7" s="53" t="str">
        <f t="shared" si="0"/>
        <v/>
      </c>
      <c r="Q7" s="53" t="str">
        <f t="shared" si="0"/>
        <v/>
      </c>
      <c r="R7" s="52"/>
      <c r="S7" s="53">
        <f t="shared" si="1"/>
        <v>44311</v>
      </c>
      <c r="T7" s="53">
        <f t="shared" si="1"/>
        <v>44312</v>
      </c>
      <c r="U7" s="53">
        <f t="shared" si="1"/>
        <v>44313</v>
      </c>
      <c r="V7" s="53">
        <f t="shared" si="1"/>
        <v>44314</v>
      </c>
      <c r="W7" s="53">
        <f t="shared" si="1"/>
        <v>44315</v>
      </c>
      <c r="X7" s="53">
        <f t="shared" si="1"/>
        <v>44316</v>
      </c>
      <c r="Y7" s="53" t="str">
        <f t="shared" si="1"/>
        <v/>
      </c>
    </row>
    <row r="8" spans="1:27" s="59" customFormat="1" ht="9" customHeight="1" x14ac:dyDescent="0.15">
      <c r="A8" s="55"/>
      <c r="B8" s="55"/>
      <c r="C8" s="55"/>
      <c r="D8" s="55"/>
      <c r="E8" s="55"/>
      <c r="F8" s="55"/>
      <c r="G8" s="55"/>
      <c r="H8" s="55"/>
      <c r="I8" s="56"/>
      <c r="J8" s="56"/>
      <c r="K8" s="53" t="str">
        <f t="shared" si="0"/>
        <v/>
      </c>
      <c r="L8" s="53" t="str">
        <f t="shared" si="0"/>
        <v/>
      </c>
      <c r="M8" s="53" t="str">
        <f t="shared" si="0"/>
        <v/>
      </c>
      <c r="N8" s="53" t="str">
        <f t="shared" si="0"/>
        <v/>
      </c>
      <c r="O8" s="53" t="str">
        <f t="shared" si="0"/>
        <v/>
      </c>
      <c r="P8" s="53" t="str">
        <f t="shared" si="0"/>
        <v/>
      </c>
      <c r="Q8" s="53" t="str">
        <f t="shared" si="0"/>
        <v/>
      </c>
      <c r="R8" s="57"/>
      <c r="S8" s="53" t="str">
        <f t="shared" si="1"/>
        <v/>
      </c>
      <c r="T8" s="53" t="str">
        <f t="shared" si="1"/>
        <v/>
      </c>
      <c r="U8" s="53" t="str">
        <f t="shared" si="1"/>
        <v/>
      </c>
      <c r="V8" s="53" t="str">
        <f t="shared" si="1"/>
        <v/>
      </c>
      <c r="W8" s="53" t="str">
        <f t="shared" si="1"/>
        <v/>
      </c>
      <c r="X8" s="53" t="str">
        <f t="shared" si="1"/>
        <v/>
      </c>
      <c r="Y8" s="53" t="str">
        <f t="shared" si="1"/>
        <v/>
      </c>
      <c r="Z8" s="58"/>
    </row>
    <row r="9" spans="1:27" s="60" customFormat="1" ht="21" customHeight="1" x14ac:dyDescent="0.15">
      <c r="A9" s="108">
        <f>A10</f>
        <v>44255</v>
      </c>
      <c r="B9" s="109"/>
      <c r="C9" s="109">
        <f>C10</f>
        <v>44256</v>
      </c>
      <c r="D9" s="109"/>
      <c r="E9" s="109">
        <f>E10</f>
        <v>44257</v>
      </c>
      <c r="F9" s="109"/>
      <c r="G9" s="109">
        <f>G10</f>
        <v>44258</v>
      </c>
      <c r="H9" s="109"/>
      <c r="I9" s="109">
        <f>I10</f>
        <v>44259</v>
      </c>
      <c r="J9" s="109"/>
      <c r="K9" s="109">
        <f>K10</f>
        <v>44260</v>
      </c>
      <c r="L9" s="109"/>
      <c r="M9" s="109"/>
      <c r="N9" s="109"/>
      <c r="O9" s="109"/>
      <c r="P9" s="109"/>
      <c r="Q9" s="109"/>
      <c r="R9" s="109"/>
      <c r="S9" s="109">
        <f>S10</f>
        <v>44261</v>
      </c>
      <c r="T9" s="109"/>
      <c r="U9" s="109"/>
      <c r="V9" s="109"/>
      <c r="W9" s="109"/>
      <c r="X9" s="109"/>
      <c r="Y9" s="109"/>
      <c r="Z9" s="110"/>
    </row>
    <row r="10" spans="1:27" s="60" customFormat="1" ht="18" x14ac:dyDescent="0.15">
      <c r="A10" s="62">
        <f>$A$1-(WEEKDAY($A$1,1)-(start_day-1))-IF((WEEKDAY($A$1,1)-(start_day-1))&lt;=0,7,0)+1</f>
        <v>44255</v>
      </c>
      <c r="B10" s="63"/>
      <c r="C10" s="64">
        <f>A10+1</f>
        <v>44256</v>
      </c>
      <c r="D10" s="65"/>
      <c r="E10" s="64">
        <f>C10+1</f>
        <v>44257</v>
      </c>
      <c r="F10" s="65"/>
      <c r="G10" s="64">
        <f>E10+1</f>
        <v>44258</v>
      </c>
      <c r="H10" s="65"/>
      <c r="I10" s="64">
        <f>G10+1</f>
        <v>44259</v>
      </c>
      <c r="J10" s="65"/>
      <c r="K10" s="66">
        <f>I10+1</f>
        <v>44260</v>
      </c>
      <c r="L10" s="67"/>
      <c r="M10" s="68"/>
      <c r="N10" s="68"/>
      <c r="O10" s="68"/>
      <c r="P10" s="68"/>
      <c r="Q10" s="68"/>
      <c r="R10" s="69"/>
      <c r="S10" s="70">
        <f>K10+1</f>
        <v>44261</v>
      </c>
      <c r="T10" s="71"/>
      <c r="U10" s="72"/>
      <c r="V10" s="72"/>
      <c r="W10" s="72"/>
      <c r="X10" s="72"/>
      <c r="Y10" s="72"/>
      <c r="Z10" s="73"/>
    </row>
    <row r="11" spans="1:27" s="60" customFormat="1" x14ac:dyDescent="0.15">
      <c r="A11" s="75"/>
      <c r="B11" s="76"/>
      <c r="C11" s="77"/>
      <c r="D11" s="78"/>
      <c r="E11" s="77"/>
      <c r="F11" s="78"/>
      <c r="G11" s="77"/>
      <c r="H11" s="78"/>
      <c r="I11" s="77"/>
      <c r="J11" s="78"/>
      <c r="K11" s="77"/>
      <c r="L11" s="79"/>
      <c r="M11" s="79"/>
      <c r="N11" s="79"/>
      <c r="O11" s="79"/>
      <c r="P11" s="79"/>
      <c r="Q11" s="79"/>
      <c r="R11" s="78"/>
      <c r="S11" s="75"/>
      <c r="T11" s="76"/>
      <c r="U11" s="76"/>
      <c r="V11" s="76"/>
      <c r="W11" s="76"/>
      <c r="X11" s="76"/>
      <c r="Y11" s="76"/>
      <c r="Z11" s="80"/>
    </row>
    <row r="12" spans="1:27" s="60" customFormat="1" x14ac:dyDescent="0.15">
      <c r="A12" s="75"/>
      <c r="B12" s="76"/>
      <c r="C12" s="77"/>
      <c r="D12" s="78"/>
      <c r="E12" s="77"/>
      <c r="F12" s="78"/>
      <c r="G12" s="77"/>
      <c r="H12" s="78"/>
      <c r="I12" s="77"/>
      <c r="J12" s="78"/>
      <c r="K12" s="77"/>
      <c r="L12" s="79"/>
      <c r="M12" s="79"/>
      <c r="N12" s="79"/>
      <c r="O12" s="79"/>
      <c r="P12" s="79"/>
      <c r="Q12" s="79"/>
      <c r="R12" s="78"/>
      <c r="S12" s="75"/>
      <c r="T12" s="76"/>
      <c r="U12" s="76"/>
      <c r="V12" s="76"/>
      <c r="W12" s="76"/>
      <c r="X12" s="76"/>
      <c r="Y12" s="76"/>
      <c r="Z12" s="80"/>
    </row>
    <row r="13" spans="1:27" s="60" customFormat="1" x14ac:dyDescent="0.15">
      <c r="A13" s="75"/>
      <c r="B13" s="76"/>
      <c r="C13" s="77"/>
      <c r="D13" s="78"/>
      <c r="E13" s="77"/>
      <c r="F13" s="78"/>
      <c r="G13" s="77"/>
      <c r="H13" s="78"/>
      <c r="I13" s="77"/>
      <c r="J13" s="78"/>
      <c r="K13" s="77"/>
      <c r="L13" s="79"/>
      <c r="M13" s="79"/>
      <c r="N13" s="79"/>
      <c r="O13" s="79"/>
      <c r="P13" s="79"/>
      <c r="Q13" s="79"/>
      <c r="R13" s="78"/>
      <c r="S13" s="75"/>
      <c r="T13" s="76"/>
      <c r="U13" s="76"/>
      <c r="V13" s="76"/>
      <c r="W13" s="76"/>
      <c r="X13" s="76"/>
      <c r="Y13" s="76"/>
      <c r="Z13" s="80"/>
    </row>
    <row r="14" spans="1:27" s="60" customFormat="1" x14ac:dyDescent="0.15">
      <c r="A14" s="75"/>
      <c r="B14" s="76"/>
      <c r="C14" s="77"/>
      <c r="D14" s="78"/>
      <c r="E14" s="77"/>
      <c r="F14" s="78"/>
      <c r="G14" s="77"/>
      <c r="H14" s="78"/>
      <c r="I14" s="77" t="s">
        <v>26</v>
      </c>
      <c r="J14" s="78"/>
      <c r="K14" s="77"/>
      <c r="L14" s="79"/>
      <c r="M14" s="79"/>
      <c r="N14" s="79"/>
      <c r="O14" s="79"/>
      <c r="P14" s="79"/>
      <c r="Q14" s="79"/>
      <c r="R14" s="78"/>
      <c r="S14" s="75"/>
      <c r="T14" s="76"/>
      <c r="U14" s="76"/>
      <c r="V14" s="76"/>
      <c r="W14" s="76"/>
      <c r="X14" s="76"/>
      <c r="Y14" s="76"/>
      <c r="Z14" s="80"/>
    </row>
    <row r="15" spans="1:27" s="89" customFormat="1" ht="13.25" customHeight="1" x14ac:dyDescent="0.15">
      <c r="A15" s="83"/>
      <c r="B15" s="84"/>
      <c r="C15" s="85"/>
      <c r="D15" s="86"/>
      <c r="E15" s="85"/>
      <c r="F15" s="86"/>
      <c r="G15" s="85"/>
      <c r="H15" s="86"/>
      <c r="I15" s="85" t="s">
        <v>40</v>
      </c>
      <c r="J15" s="86"/>
      <c r="K15" s="85"/>
      <c r="L15" s="87"/>
      <c r="M15" s="87"/>
      <c r="N15" s="87"/>
      <c r="O15" s="87"/>
      <c r="P15" s="87"/>
      <c r="Q15" s="87"/>
      <c r="R15" s="86"/>
      <c r="S15" s="83"/>
      <c r="T15" s="84"/>
      <c r="U15" s="84"/>
      <c r="V15" s="84"/>
      <c r="W15" s="84"/>
      <c r="X15" s="84"/>
      <c r="Y15" s="84"/>
      <c r="Z15" s="88"/>
      <c r="AA15" s="60"/>
    </row>
    <row r="16" spans="1:27" s="60" customFormat="1" ht="18" x14ac:dyDescent="0.15">
      <c r="A16" s="62">
        <f>S10+1</f>
        <v>44262</v>
      </c>
      <c r="B16" s="63"/>
      <c r="C16" s="64">
        <f>A16+1</f>
        <v>44263</v>
      </c>
      <c r="D16" s="65"/>
      <c r="E16" s="64">
        <f>C16+1</f>
        <v>44264</v>
      </c>
      <c r="F16" s="65"/>
      <c r="G16" s="64">
        <f>E16+1</f>
        <v>44265</v>
      </c>
      <c r="H16" s="65"/>
      <c r="I16" s="64">
        <f>G16+1</f>
        <v>44266</v>
      </c>
      <c r="J16" s="65"/>
      <c r="K16" s="66">
        <f>I16+1</f>
        <v>44267</v>
      </c>
      <c r="L16" s="67"/>
      <c r="M16" s="68"/>
      <c r="N16" s="68"/>
      <c r="O16" s="68"/>
      <c r="P16" s="68"/>
      <c r="Q16" s="68"/>
      <c r="R16" s="69"/>
      <c r="S16" s="70">
        <f>K16+1</f>
        <v>44268</v>
      </c>
      <c r="T16" s="71"/>
      <c r="U16" s="72"/>
      <c r="V16" s="72"/>
      <c r="W16" s="72"/>
      <c r="X16" s="72"/>
      <c r="Y16" s="72"/>
      <c r="Z16" s="73"/>
    </row>
    <row r="17" spans="1:27" s="60" customFormat="1" x14ac:dyDescent="0.15">
      <c r="A17" s="75"/>
      <c r="B17" s="76"/>
      <c r="C17" s="77"/>
      <c r="D17" s="78"/>
      <c r="E17" s="77"/>
      <c r="F17" s="78"/>
      <c r="G17" s="77"/>
      <c r="H17" s="78"/>
      <c r="I17" s="77"/>
      <c r="J17" s="78"/>
      <c r="K17" s="77"/>
      <c r="L17" s="79"/>
      <c r="M17" s="79"/>
      <c r="N17" s="79"/>
      <c r="O17" s="79"/>
      <c r="P17" s="79"/>
      <c r="Q17" s="79"/>
      <c r="R17" s="78"/>
      <c r="S17" s="75"/>
      <c r="T17" s="76"/>
      <c r="U17" s="76"/>
      <c r="V17" s="76"/>
      <c r="W17" s="76"/>
      <c r="X17" s="76"/>
      <c r="Y17" s="76"/>
      <c r="Z17" s="80"/>
    </row>
    <row r="18" spans="1:27" s="60" customFormat="1" x14ac:dyDescent="0.15">
      <c r="A18" s="75"/>
      <c r="B18" s="76"/>
      <c r="C18" s="77"/>
      <c r="D18" s="78"/>
      <c r="E18" s="77"/>
      <c r="F18" s="78"/>
      <c r="G18" s="77"/>
      <c r="H18" s="78"/>
      <c r="I18" s="77"/>
      <c r="J18" s="78"/>
      <c r="K18" s="77"/>
      <c r="L18" s="79"/>
      <c r="M18" s="79"/>
      <c r="N18" s="79"/>
      <c r="O18" s="79"/>
      <c r="P18" s="79"/>
      <c r="Q18" s="79"/>
      <c r="R18" s="78"/>
      <c r="S18" s="75"/>
      <c r="T18" s="76"/>
      <c r="U18" s="76"/>
      <c r="V18" s="76"/>
      <c r="W18" s="76"/>
      <c r="X18" s="76"/>
      <c r="Y18" s="76"/>
      <c r="Z18" s="80"/>
    </row>
    <row r="19" spans="1:27" s="60" customFormat="1" x14ac:dyDescent="0.15">
      <c r="A19" s="75"/>
      <c r="B19" s="76"/>
      <c r="C19" s="77"/>
      <c r="D19" s="78"/>
      <c r="E19" s="77"/>
      <c r="F19" s="78"/>
      <c r="G19" s="77"/>
      <c r="H19" s="78"/>
      <c r="I19" s="77"/>
      <c r="J19" s="78"/>
      <c r="K19" s="77"/>
      <c r="L19" s="79"/>
      <c r="M19" s="79"/>
      <c r="N19" s="79"/>
      <c r="O19" s="79"/>
      <c r="P19" s="79"/>
      <c r="Q19" s="79"/>
      <c r="R19" s="78"/>
      <c r="S19" s="75"/>
      <c r="T19" s="76"/>
      <c r="U19" s="76"/>
      <c r="V19" s="76"/>
      <c r="W19" s="76"/>
      <c r="X19" s="76"/>
      <c r="Y19" s="76"/>
      <c r="Z19" s="80"/>
    </row>
    <row r="20" spans="1:27" s="60" customFormat="1" ht="13.25" customHeight="1" x14ac:dyDescent="0.15">
      <c r="A20" s="75"/>
      <c r="B20" s="76"/>
      <c r="C20" s="77"/>
      <c r="D20" s="78"/>
      <c r="E20" s="77"/>
      <c r="F20" s="78"/>
      <c r="G20" s="77"/>
      <c r="H20" s="78"/>
      <c r="I20" s="77" t="s">
        <v>26</v>
      </c>
      <c r="J20" s="78"/>
      <c r="K20" s="77"/>
      <c r="L20" s="79"/>
      <c r="M20" s="79"/>
      <c r="N20" s="79"/>
      <c r="O20" s="79"/>
      <c r="P20" s="79"/>
      <c r="Q20" s="79"/>
      <c r="R20" s="78"/>
      <c r="S20" s="75"/>
      <c r="T20" s="76"/>
      <c r="U20" s="76"/>
      <c r="V20" s="76"/>
      <c r="W20" s="76"/>
      <c r="X20" s="76"/>
      <c r="Y20" s="76"/>
      <c r="Z20" s="80"/>
    </row>
    <row r="21" spans="1:27" s="89" customFormat="1" ht="13.25" customHeight="1" x14ac:dyDescent="0.15">
      <c r="A21" s="83"/>
      <c r="B21" s="84"/>
      <c r="C21" s="85"/>
      <c r="D21" s="86"/>
      <c r="E21" s="85"/>
      <c r="F21" s="86"/>
      <c r="G21" s="85"/>
      <c r="H21" s="86"/>
      <c r="I21" s="85" t="s">
        <v>40</v>
      </c>
      <c r="J21" s="86"/>
      <c r="K21" s="85"/>
      <c r="L21" s="87"/>
      <c r="M21" s="87"/>
      <c r="N21" s="87"/>
      <c r="O21" s="87"/>
      <c r="P21" s="87"/>
      <c r="Q21" s="87"/>
      <c r="R21" s="86"/>
      <c r="S21" s="83"/>
      <c r="T21" s="84"/>
      <c r="U21" s="84"/>
      <c r="V21" s="84"/>
      <c r="W21" s="84"/>
      <c r="X21" s="84"/>
      <c r="Y21" s="84"/>
      <c r="Z21" s="88"/>
      <c r="AA21" s="60"/>
    </row>
    <row r="22" spans="1:27" s="60" customFormat="1" ht="18" x14ac:dyDescent="0.15">
      <c r="A22" s="62">
        <f>S16+1</f>
        <v>44269</v>
      </c>
      <c r="B22" s="63"/>
      <c r="C22" s="64">
        <f>A22+1</f>
        <v>44270</v>
      </c>
      <c r="D22" s="65"/>
      <c r="E22" s="64">
        <f>C22+1</f>
        <v>44271</v>
      </c>
      <c r="F22" s="65"/>
      <c r="G22" s="64">
        <f>E22+1</f>
        <v>44272</v>
      </c>
      <c r="H22" s="65"/>
      <c r="I22" s="64">
        <f>G22+1</f>
        <v>44273</v>
      </c>
      <c r="J22" s="65"/>
      <c r="K22" s="66">
        <f>I22+1</f>
        <v>44274</v>
      </c>
      <c r="L22" s="67"/>
      <c r="M22" s="68"/>
      <c r="N22" s="68"/>
      <c r="O22" s="68"/>
      <c r="P22" s="68"/>
      <c r="Q22" s="68"/>
      <c r="R22" s="69"/>
      <c r="S22" s="70">
        <f>K22+1</f>
        <v>44275</v>
      </c>
      <c r="T22" s="71"/>
      <c r="U22" s="72"/>
      <c r="V22" s="72"/>
      <c r="W22" s="72"/>
      <c r="X22" s="72"/>
      <c r="Y22" s="72"/>
      <c r="Z22" s="73"/>
    </row>
    <row r="23" spans="1:27" s="60" customFormat="1" x14ac:dyDescent="0.15">
      <c r="A23" s="75"/>
      <c r="B23" s="76"/>
      <c r="C23" s="77"/>
      <c r="D23" s="78"/>
      <c r="E23" s="77"/>
      <c r="F23" s="78"/>
      <c r="G23" s="77"/>
      <c r="H23" s="78"/>
      <c r="I23" s="77"/>
      <c r="J23" s="78"/>
      <c r="K23" s="77"/>
      <c r="L23" s="79"/>
      <c r="M23" s="79"/>
      <c r="N23" s="79"/>
      <c r="O23" s="79"/>
      <c r="P23" s="79"/>
      <c r="Q23" s="79"/>
      <c r="R23" s="78"/>
      <c r="S23" s="75"/>
      <c r="T23" s="76"/>
      <c r="U23" s="76"/>
      <c r="V23" s="76"/>
      <c r="W23" s="76"/>
      <c r="X23" s="76"/>
      <c r="Y23" s="76"/>
      <c r="Z23" s="80"/>
    </row>
    <row r="24" spans="1:27" s="60" customFormat="1" x14ac:dyDescent="0.15">
      <c r="A24" s="75"/>
      <c r="B24" s="76"/>
      <c r="C24" s="77"/>
      <c r="D24" s="78"/>
      <c r="E24" s="77"/>
      <c r="F24" s="78"/>
      <c r="G24" s="77"/>
      <c r="H24" s="78"/>
      <c r="I24" s="77"/>
      <c r="J24" s="78"/>
      <c r="K24" s="77"/>
      <c r="L24" s="79"/>
      <c r="M24" s="79"/>
      <c r="N24" s="79"/>
      <c r="O24" s="79"/>
      <c r="P24" s="79"/>
      <c r="Q24" s="79"/>
      <c r="R24" s="78"/>
      <c r="S24" s="75"/>
      <c r="T24" s="76"/>
      <c r="U24" s="76"/>
      <c r="V24" s="76"/>
      <c r="W24" s="76"/>
      <c r="X24" s="76"/>
      <c r="Y24" s="76"/>
      <c r="Z24" s="80"/>
    </row>
    <row r="25" spans="1:27" s="60" customFormat="1" x14ac:dyDescent="0.15">
      <c r="A25" s="75"/>
      <c r="B25" s="76"/>
      <c r="C25" s="77"/>
      <c r="D25" s="78"/>
      <c r="E25" s="77"/>
      <c r="F25" s="78"/>
      <c r="G25" s="77"/>
      <c r="H25" s="78"/>
      <c r="I25" s="77"/>
      <c r="J25" s="78"/>
      <c r="K25" s="77"/>
      <c r="L25" s="79"/>
      <c r="M25" s="79"/>
      <c r="N25" s="79"/>
      <c r="O25" s="79"/>
      <c r="P25" s="79"/>
      <c r="Q25" s="79"/>
      <c r="R25" s="78"/>
      <c r="S25" s="75"/>
      <c r="T25" s="76"/>
      <c r="U25" s="76"/>
      <c r="V25" s="76"/>
      <c r="W25" s="76"/>
      <c r="X25" s="76"/>
      <c r="Y25" s="76"/>
      <c r="Z25" s="80"/>
    </row>
    <row r="26" spans="1:27" s="60" customFormat="1" ht="13.25" customHeight="1" x14ac:dyDescent="0.15">
      <c r="A26" s="75"/>
      <c r="B26" s="76"/>
      <c r="C26" s="77"/>
      <c r="D26" s="78"/>
      <c r="E26" s="77"/>
      <c r="F26" s="78"/>
      <c r="G26" s="77"/>
      <c r="H26" s="78"/>
      <c r="I26" s="77" t="s">
        <v>26</v>
      </c>
      <c r="J26" s="78"/>
      <c r="K26" s="77"/>
      <c r="L26" s="79"/>
      <c r="M26" s="79"/>
      <c r="N26" s="79"/>
      <c r="O26" s="79"/>
      <c r="P26" s="79"/>
      <c r="Q26" s="79"/>
      <c r="R26" s="78"/>
      <c r="S26" s="75"/>
      <c r="T26" s="76"/>
      <c r="U26" s="76"/>
      <c r="V26" s="76"/>
      <c r="W26" s="76"/>
      <c r="X26" s="76"/>
      <c r="Y26" s="76"/>
      <c r="Z26" s="80"/>
    </row>
    <row r="27" spans="1:27" s="89" customFormat="1" ht="13.25" customHeight="1" x14ac:dyDescent="0.15">
      <c r="A27" s="83"/>
      <c r="B27" s="84"/>
      <c r="C27" s="85"/>
      <c r="D27" s="86"/>
      <c r="E27" s="85"/>
      <c r="F27" s="86"/>
      <c r="G27" s="85"/>
      <c r="H27" s="86"/>
      <c r="I27" s="85" t="s">
        <v>40</v>
      </c>
      <c r="J27" s="86"/>
      <c r="K27" s="85"/>
      <c r="L27" s="87"/>
      <c r="M27" s="87"/>
      <c r="N27" s="87"/>
      <c r="O27" s="87"/>
      <c r="P27" s="87"/>
      <c r="Q27" s="87"/>
      <c r="R27" s="86"/>
      <c r="S27" s="83"/>
      <c r="T27" s="84"/>
      <c r="U27" s="84"/>
      <c r="V27" s="84"/>
      <c r="W27" s="84"/>
      <c r="X27" s="84"/>
      <c r="Y27" s="84"/>
      <c r="Z27" s="88"/>
      <c r="AA27" s="60"/>
    </row>
    <row r="28" spans="1:27" s="60" customFormat="1" ht="18" x14ac:dyDescent="0.15">
      <c r="A28" s="62">
        <f>S22+1</f>
        <v>44276</v>
      </c>
      <c r="B28" s="63"/>
      <c r="C28" s="64">
        <f>A28+1</f>
        <v>44277</v>
      </c>
      <c r="D28" s="65"/>
      <c r="E28" s="64">
        <f>C28+1</f>
        <v>44278</v>
      </c>
      <c r="F28" s="65"/>
      <c r="G28" s="64">
        <f>E28+1</f>
        <v>44279</v>
      </c>
      <c r="H28" s="65"/>
      <c r="I28" s="64">
        <f>G28+1</f>
        <v>44280</v>
      </c>
      <c r="J28" s="65"/>
      <c r="K28" s="66">
        <f>I28+1</f>
        <v>44281</v>
      </c>
      <c r="L28" s="67"/>
      <c r="M28" s="68"/>
      <c r="N28" s="68"/>
      <c r="O28" s="68"/>
      <c r="P28" s="68"/>
      <c r="Q28" s="68"/>
      <c r="R28" s="69"/>
      <c r="S28" s="70">
        <f>K28+1</f>
        <v>44282</v>
      </c>
      <c r="T28" s="71"/>
      <c r="U28" s="72"/>
      <c r="V28" s="72"/>
      <c r="W28" s="72"/>
      <c r="X28" s="72"/>
      <c r="Y28" s="72"/>
      <c r="Z28" s="73"/>
    </row>
    <row r="29" spans="1:27" s="60" customFormat="1" x14ac:dyDescent="0.15">
      <c r="A29" s="75"/>
      <c r="B29" s="76"/>
      <c r="C29" s="77"/>
      <c r="D29" s="78"/>
      <c r="E29" s="77"/>
      <c r="F29" s="78"/>
      <c r="G29" s="77"/>
      <c r="H29" s="78"/>
      <c r="I29" s="77"/>
      <c r="J29" s="78"/>
      <c r="K29" s="77"/>
      <c r="L29" s="79"/>
      <c r="M29" s="79"/>
      <c r="N29" s="79"/>
      <c r="O29" s="79"/>
      <c r="P29" s="79"/>
      <c r="Q29" s="79"/>
      <c r="R29" s="78"/>
      <c r="S29" s="75"/>
      <c r="T29" s="76"/>
      <c r="U29" s="76"/>
      <c r="V29" s="76"/>
      <c r="W29" s="76"/>
      <c r="X29" s="76"/>
      <c r="Y29" s="76"/>
      <c r="Z29" s="80"/>
    </row>
    <row r="30" spans="1:27" s="60" customFormat="1" x14ac:dyDescent="0.15">
      <c r="A30" s="75"/>
      <c r="B30" s="76"/>
      <c r="C30" s="77"/>
      <c r="D30" s="78"/>
      <c r="E30" s="77"/>
      <c r="F30" s="78"/>
      <c r="G30" s="77"/>
      <c r="H30" s="78"/>
      <c r="I30" s="77"/>
      <c r="J30" s="78"/>
      <c r="K30" s="77"/>
      <c r="L30" s="79"/>
      <c r="M30" s="79"/>
      <c r="N30" s="79"/>
      <c r="O30" s="79"/>
      <c r="P30" s="79"/>
      <c r="Q30" s="79"/>
      <c r="R30" s="78"/>
      <c r="S30" s="75"/>
      <c r="T30" s="76"/>
      <c r="U30" s="76"/>
      <c r="V30" s="76"/>
      <c r="W30" s="76"/>
      <c r="X30" s="76"/>
      <c r="Y30" s="76"/>
      <c r="Z30" s="80"/>
    </row>
    <row r="31" spans="1:27" s="60" customFormat="1" ht="13.25" customHeight="1" x14ac:dyDescent="0.15">
      <c r="A31" s="75"/>
      <c r="B31" s="76"/>
      <c r="C31" s="77"/>
      <c r="D31" s="78"/>
      <c r="E31" s="77"/>
      <c r="F31" s="78"/>
      <c r="G31" s="77"/>
      <c r="H31" s="78"/>
      <c r="I31" s="77"/>
      <c r="J31" s="78"/>
      <c r="K31" s="77"/>
      <c r="L31" s="79"/>
      <c r="M31" s="79"/>
      <c r="N31" s="79"/>
      <c r="O31" s="79"/>
      <c r="P31" s="79"/>
      <c r="Q31" s="79"/>
      <c r="R31" s="78"/>
      <c r="S31" s="75"/>
      <c r="T31" s="76"/>
      <c r="U31" s="76"/>
      <c r="V31" s="76"/>
      <c r="W31" s="76"/>
      <c r="X31" s="76"/>
      <c r="Y31" s="76"/>
      <c r="Z31" s="80"/>
    </row>
    <row r="32" spans="1:27" s="60" customFormat="1" ht="13.25" customHeight="1" x14ac:dyDescent="0.15">
      <c r="A32" s="75"/>
      <c r="B32" s="76"/>
      <c r="C32" s="77"/>
      <c r="D32" s="78"/>
      <c r="E32" s="77"/>
      <c r="F32" s="78"/>
      <c r="G32" s="77"/>
      <c r="H32" s="78"/>
      <c r="I32" s="77" t="s">
        <v>26</v>
      </c>
      <c r="J32" s="78"/>
      <c r="K32" s="77"/>
      <c r="L32" s="79"/>
      <c r="M32" s="79"/>
      <c r="N32" s="79"/>
      <c r="O32" s="79"/>
      <c r="P32" s="79"/>
      <c r="Q32" s="79"/>
      <c r="R32" s="78"/>
      <c r="S32" s="75"/>
      <c r="T32" s="76"/>
      <c r="U32" s="76"/>
      <c r="V32" s="76"/>
      <c r="W32" s="76"/>
      <c r="X32" s="76"/>
      <c r="Y32" s="76"/>
      <c r="Z32" s="80"/>
    </row>
    <row r="33" spans="1:27" s="89" customFormat="1" x14ac:dyDescent="0.15">
      <c r="A33" s="83"/>
      <c r="B33" s="84"/>
      <c r="C33" s="85"/>
      <c r="D33" s="86"/>
      <c r="E33" s="85"/>
      <c r="F33" s="86"/>
      <c r="G33" s="85"/>
      <c r="H33" s="86"/>
      <c r="I33" s="85" t="s">
        <v>40</v>
      </c>
      <c r="J33" s="86"/>
      <c r="K33" s="85"/>
      <c r="L33" s="87"/>
      <c r="M33" s="87"/>
      <c r="N33" s="87"/>
      <c r="O33" s="87"/>
      <c r="P33" s="87"/>
      <c r="Q33" s="87"/>
      <c r="R33" s="86"/>
      <c r="S33" s="83"/>
      <c r="T33" s="84"/>
      <c r="U33" s="84"/>
      <c r="V33" s="84"/>
      <c r="W33" s="84"/>
      <c r="X33" s="84"/>
      <c r="Y33" s="84"/>
      <c r="Z33" s="88"/>
      <c r="AA33" s="60"/>
    </row>
    <row r="34" spans="1:27" s="60" customFormat="1" ht="18" x14ac:dyDescent="0.15">
      <c r="A34" s="62">
        <f>S28+1</f>
        <v>44283</v>
      </c>
      <c r="B34" s="63"/>
      <c r="C34" s="64">
        <f>A34+1</f>
        <v>44284</v>
      </c>
      <c r="D34" s="65"/>
      <c r="E34" s="64">
        <f>C34+1</f>
        <v>44285</v>
      </c>
      <c r="F34" s="65"/>
      <c r="G34" s="64">
        <f>E34+1</f>
        <v>44286</v>
      </c>
      <c r="H34" s="65"/>
      <c r="I34" s="64">
        <f>G34+1</f>
        <v>44287</v>
      </c>
      <c r="J34" s="65"/>
      <c r="K34" s="66">
        <f>I34+1</f>
        <v>44288</v>
      </c>
      <c r="L34" s="67"/>
      <c r="M34" s="68"/>
      <c r="N34" s="68"/>
      <c r="O34" s="68"/>
      <c r="P34" s="68"/>
      <c r="Q34" s="68"/>
      <c r="R34" s="69"/>
      <c r="S34" s="70">
        <f>K34+1</f>
        <v>44289</v>
      </c>
      <c r="T34" s="71"/>
      <c r="U34" s="72"/>
      <c r="V34" s="72"/>
      <c r="W34" s="72"/>
      <c r="X34" s="72"/>
      <c r="Y34" s="72"/>
      <c r="Z34" s="73"/>
    </row>
    <row r="35" spans="1:27" s="60" customFormat="1" x14ac:dyDescent="0.15">
      <c r="A35" s="75"/>
      <c r="B35" s="76"/>
      <c r="C35" s="77"/>
      <c r="D35" s="78"/>
      <c r="E35" s="77"/>
      <c r="F35" s="78"/>
      <c r="G35" s="77"/>
      <c r="H35" s="78"/>
      <c r="I35" s="77"/>
      <c r="J35" s="78"/>
      <c r="K35" s="77"/>
      <c r="L35" s="79"/>
      <c r="M35" s="79"/>
      <c r="N35" s="79"/>
      <c r="O35" s="79"/>
      <c r="P35" s="79"/>
      <c r="Q35" s="79"/>
      <c r="R35" s="78"/>
      <c r="S35" s="75"/>
      <c r="T35" s="76"/>
      <c r="U35" s="76"/>
      <c r="V35" s="76"/>
      <c r="W35" s="76"/>
      <c r="X35" s="76"/>
      <c r="Y35" s="76"/>
      <c r="Z35" s="80"/>
    </row>
    <row r="36" spans="1:27" s="60" customFormat="1" x14ac:dyDescent="0.15">
      <c r="A36" s="75"/>
      <c r="B36" s="76"/>
      <c r="C36" s="77"/>
      <c r="D36" s="78"/>
      <c r="E36" s="77"/>
      <c r="F36" s="78"/>
      <c r="G36" s="77"/>
      <c r="H36" s="78"/>
      <c r="I36" s="77"/>
      <c r="J36" s="78"/>
      <c r="K36" s="77"/>
      <c r="L36" s="79"/>
      <c r="M36" s="79"/>
      <c r="N36" s="79"/>
      <c r="O36" s="79"/>
      <c r="P36" s="79"/>
      <c r="Q36" s="79"/>
      <c r="R36" s="78"/>
      <c r="S36" s="75"/>
      <c r="T36" s="76"/>
      <c r="U36" s="76"/>
      <c r="V36" s="76"/>
      <c r="W36" s="76"/>
      <c r="X36" s="76"/>
      <c r="Y36" s="76"/>
      <c r="Z36" s="80"/>
    </row>
    <row r="37" spans="1:27" s="60" customFormat="1" x14ac:dyDescent="0.15">
      <c r="A37" s="75"/>
      <c r="B37" s="76"/>
      <c r="C37" s="77"/>
      <c r="D37" s="78"/>
      <c r="E37" s="77"/>
      <c r="F37" s="78"/>
      <c r="G37" s="77"/>
      <c r="H37" s="78"/>
      <c r="I37" s="77"/>
      <c r="J37" s="78"/>
      <c r="K37" s="77"/>
      <c r="L37" s="79"/>
      <c r="M37" s="79"/>
      <c r="N37" s="79"/>
      <c r="O37" s="79"/>
      <c r="P37" s="79"/>
      <c r="Q37" s="79"/>
      <c r="R37" s="78"/>
      <c r="S37" s="75"/>
      <c r="T37" s="76"/>
      <c r="U37" s="76"/>
      <c r="V37" s="76"/>
      <c r="W37" s="76"/>
      <c r="X37" s="76"/>
      <c r="Y37" s="76"/>
      <c r="Z37" s="80"/>
    </row>
    <row r="38" spans="1:27" s="60" customFormat="1" ht="13.25" customHeight="1" x14ac:dyDescent="0.15">
      <c r="A38" s="75"/>
      <c r="B38" s="76"/>
      <c r="C38" s="77"/>
      <c r="D38" s="78"/>
      <c r="E38" s="77"/>
      <c r="F38" s="78"/>
      <c r="G38" s="77"/>
      <c r="H38" s="78"/>
      <c r="I38" s="77" t="s">
        <v>26</v>
      </c>
      <c r="J38" s="78"/>
      <c r="K38" s="77"/>
      <c r="L38" s="79"/>
      <c r="M38" s="79"/>
      <c r="N38" s="79"/>
      <c r="O38" s="79"/>
      <c r="P38" s="79"/>
      <c r="Q38" s="79"/>
      <c r="R38" s="78"/>
      <c r="S38" s="75"/>
      <c r="T38" s="76"/>
      <c r="U38" s="76"/>
      <c r="V38" s="76"/>
      <c r="W38" s="76"/>
      <c r="X38" s="76"/>
      <c r="Y38" s="76"/>
      <c r="Z38" s="80"/>
    </row>
    <row r="39" spans="1:27" s="89" customFormat="1" ht="13.25" customHeight="1" x14ac:dyDescent="0.15">
      <c r="A39" s="83"/>
      <c r="B39" s="84"/>
      <c r="C39" s="85"/>
      <c r="D39" s="86"/>
      <c r="E39" s="85"/>
      <c r="F39" s="86"/>
      <c r="G39" s="85"/>
      <c r="H39" s="86"/>
      <c r="I39" s="85" t="s">
        <v>40</v>
      </c>
      <c r="J39" s="86"/>
      <c r="K39" s="85"/>
      <c r="L39" s="87"/>
      <c r="M39" s="87"/>
      <c r="N39" s="87"/>
      <c r="O39" s="87"/>
      <c r="P39" s="87"/>
      <c r="Q39" s="87"/>
      <c r="R39" s="86"/>
      <c r="S39" s="83"/>
      <c r="T39" s="84"/>
      <c r="U39" s="84"/>
      <c r="V39" s="84"/>
      <c r="W39" s="84"/>
      <c r="X39" s="84"/>
      <c r="Y39" s="84"/>
      <c r="Z39" s="88"/>
      <c r="AA39" s="60"/>
    </row>
    <row r="40" spans="1:27" ht="18" x14ac:dyDescent="0.15">
      <c r="A40" s="62">
        <f>S34+1</f>
        <v>44290</v>
      </c>
      <c r="B40" s="63"/>
      <c r="C40" s="64">
        <f>A40+1</f>
        <v>44291</v>
      </c>
      <c r="D40" s="65"/>
      <c r="E40" s="94" t="s">
        <v>8</v>
      </c>
      <c r="F40" s="95"/>
      <c r="G40" s="95"/>
      <c r="H40" s="95"/>
      <c r="I40" s="95"/>
      <c r="J40" s="95"/>
      <c r="K40" s="95"/>
      <c r="L40" s="95"/>
      <c r="M40" s="95"/>
      <c r="N40" s="95"/>
      <c r="O40" s="95"/>
      <c r="P40" s="95"/>
      <c r="Q40" s="95"/>
      <c r="R40" s="95"/>
      <c r="S40" s="95"/>
      <c r="T40" s="95"/>
      <c r="U40" s="95"/>
      <c r="V40" s="95"/>
      <c r="W40" s="95"/>
      <c r="X40" s="95"/>
      <c r="Y40" s="95"/>
      <c r="Z40" s="96"/>
    </row>
    <row r="41" spans="1:27" x14ac:dyDescent="0.15">
      <c r="A41" s="75"/>
      <c r="B41" s="76"/>
      <c r="C41" s="77"/>
      <c r="D41" s="78"/>
      <c r="E41" s="97"/>
      <c r="F41" s="89"/>
      <c r="G41" s="89"/>
      <c r="H41" s="89"/>
      <c r="I41" s="89"/>
      <c r="J41" s="89"/>
      <c r="K41" s="89"/>
      <c r="L41" s="89"/>
      <c r="M41" s="89"/>
      <c r="N41" s="89"/>
      <c r="O41" s="89"/>
      <c r="P41" s="89"/>
      <c r="Q41" s="89"/>
      <c r="R41" s="89"/>
      <c r="S41" s="89"/>
      <c r="T41" s="89"/>
      <c r="U41" s="89"/>
      <c r="V41" s="89"/>
      <c r="W41" s="89"/>
      <c r="X41" s="89"/>
      <c r="Y41" s="89"/>
      <c r="Z41" s="98"/>
    </row>
    <row r="42" spans="1:27" x14ac:dyDescent="0.15">
      <c r="A42" s="75"/>
      <c r="B42" s="76"/>
      <c r="C42" s="77"/>
      <c r="D42" s="78"/>
      <c r="E42" s="97"/>
      <c r="F42" s="89"/>
      <c r="G42" s="89"/>
      <c r="H42" s="89"/>
      <c r="I42" s="89"/>
      <c r="J42" s="89"/>
      <c r="K42" s="89"/>
      <c r="L42" s="89"/>
      <c r="M42" s="89"/>
      <c r="N42" s="89"/>
      <c r="O42" s="89"/>
      <c r="P42" s="89"/>
      <c r="Q42" s="89"/>
      <c r="R42" s="89"/>
      <c r="S42" s="89"/>
      <c r="T42" s="89"/>
      <c r="U42" s="89"/>
      <c r="V42" s="89"/>
      <c r="W42" s="89"/>
      <c r="X42" s="89"/>
      <c r="Y42" s="89"/>
      <c r="Z42" s="99"/>
    </row>
    <row r="43" spans="1:27" x14ac:dyDescent="0.15">
      <c r="A43" s="75"/>
      <c r="B43" s="76"/>
      <c r="C43" s="77"/>
      <c r="D43" s="78"/>
      <c r="E43" s="97"/>
      <c r="F43" s="89"/>
      <c r="G43" s="89"/>
      <c r="H43" s="89"/>
      <c r="I43" s="89"/>
      <c r="J43" s="89"/>
      <c r="K43" s="89"/>
      <c r="L43" s="89"/>
      <c r="M43" s="89"/>
      <c r="N43" s="89"/>
      <c r="O43" s="89"/>
      <c r="P43" s="89"/>
      <c r="Q43" s="89"/>
      <c r="R43" s="89"/>
      <c r="S43" s="89"/>
      <c r="T43" s="89"/>
      <c r="U43" s="89"/>
      <c r="V43" s="89"/>
      <c r="W43" s="89"/>
      <c r="X43" s="89"/>
      <c r="Y43" s="89"/>
      <c r="Z43" s="99"/>
    </row>
    <row r="44" spans="1:27" x14ac:dyDescent="0.15">
      <c r="A44" s="75"/>
      <c r="B44" s="76"/>
      <c r="C44" s="77"/>
      <c r="D44" s="78"/>
      <c r="E44" s="97"/>
      <c r="F44" s="89"/>
      <c r="G44" s="89"/>
      <c r="H44" s="89"/>
      <c r="I44" s="89"/>
      <c r="J44" s="89"/>
      <c r="K44" s="100"/>
      <c r="L44" s="100"/>
      <c r="M44" s="100"/>
      <c r="N44" s="100"/>
      <c r="O44" s="100"/>
      <c r="P44" s="100"/>
      <c r="Q44" s="100"/>
      <c r="R44" s="100"/>
      <c r="S44" s="100"/>
      <c r="T44" s="100"/>
      <c r="U44" s="100"/>
      <c r="V44" s="100"/>
      <c r="W44" s="100"/>
      <c r="X44" s="100"/>
      <c r="Y44" s="100"/>
      <c r="Z44" s="101"/>
    </row>
    <row r="45" spans="1:27" s="60" customFormat="1" x14ac:dyDescent="0.15">
      <c r="A45" s="83"/>
      <c r="B45" s="84"/>
      <c r="C45" s="85"/>
      <c r="D45" s="86"/>
      <c r="E45" s="102"/>
      <c r="F45" s="103"/>
      <c r="G45" s="103"/>
      <c r="H45" s="103"/>
      <c r="I45" s="103"/>
      <c r="J45" s="103"/>
      <c r="K45" s="104"/>
      <c r="L45" s="104"/>
      <c r="M45" s="104"/>
      <c r="N45" s="104"/>
      <c r="O45" s="104"/>
      <c r="P45" s="104"/>
      <c r="Q45" s="104"/>
      <c r="R45" s="104"/>
      <c r="S45" s="104"/>
      <c r="T45" s="104"/>
      <c r="U45" s="104"/>
      <c r="V45" s="104"/>
      <c r="W45" s="104"/>
      <c r="X45" s="104"/>
      <c r="Y45" s="104"/>
      <c r="Z45" s="10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printOptions horizontalCentered="1"/>
  <pageMargins left="0.5" right="0.5" top="0.25" bottom="0.25" header="0.25" footer="0.25"/>
  <pageSetup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d66eaa29-a375-4d4e-86d0-1d2d9eda727c" xsi:nil="true"/>
    <_ip_UnifiedCompliancePolicyUIAction xmlns="http://schemas.microsoft.com/sharepoint/v3" xsi:nil="true"/>
    <TaxCatchAll xmlns="48c4944d-8594-4cb1-b3b8-ea71c4ade029" xsi:nil="true"/>
    <_ip_UnifiedCompliancePolicyProperties xmlns="http://schemas.microsoft.com/sharepoint/v3" xsi:nil="true"/>
    <lcf76f155ced4ddcb4097134ff3c332f xmlns="d66eaa29-a375-4d4e-86d0-1d2d9eda72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B0FF1AEB219F498F9B22E6C70D7152" ma:contentTypeVersion="20" ma:contentTypeDescription="Create a new document." ma:contentTypeScope="" ma:versionID="7eb0b34488b941c437dcb2a31851d530">
  <xsd:schema xmlns:xsd="http://www.w3.org/2001/XMLSchema" xmlns:xs="http://www.w3.org/2001/XMLSchema" xmlns:p="http://schemas.microsoft.com/office/2006/metadata/properties" xmlns:ns1="http://schemas.microsoft.com/sharepoint/v3" xmlns:ns2="d66eaa29-a375-4d4e-86d0-1d2d9eda727c" xmlns:ns3="48c4944d-8594-4cb1-b3b8-ea71c4ade029" targetNamespace="http://schemas.microsoft.com/office/2006/metadata/properties" ma:root="true" ma:fieldsID="8ead7f4a12fadb1d3c77c8ab770b788a" ns1:_="" ns2:_="" ns3:_="">
    <xsd:import namespace="http://schemas.microsoft.com/sharepoint/v3"/>
    <xsd:import namespace="d66eaa29-a375-4d4e-86d0-1d2d9eda727c"/>
    <xsd:import namespace="48c4944d-8594-4cb1-b3b8-ea71c4ade0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aa29-a375-4d4e-86d0-1d2d9eda72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786f8a-3b74-4baf-b4b1-29b3895202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c4944d-8594-4cb1-b3b8-ea71c4ade0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a09b163-44c9-4255-be59-c1c37b8af8eb}" ma:internalName="TaxCatchAll" ma:showField="CatchAllData" ma:web="48c4944d-8594-4cb1-b3b8-ea71c4ade0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8990C3-54E0-4BF2-A5C4-448E02859E2E}">
  <ds:schemaRefs>
    <ds:schemaRef ds:uri="http://schemas.microsoft.com/sharepoint/v3/contenttype/forms"/>
  </ds:schemaRefs>
</ds:datastoreItem>
</file>

<file path=customXml/itemProps2.xml><?xml version="1.0" encoding="utf-8"?>
<ds:datastoreItem xmlns:ds="http://schemas.openxmlformats.org/officeDocument/2006/customXml" ds:itemID="{5F0ACC34-E2E2-40A1-9149-C94E5A0BE1D0}">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80AF8734-B202-4146-BC91-0DAB2EF7FEA8}"/>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1</vt:lpstr>
      <vt:lpstr>2</vt:lpstr>
      <vt:lpstr>3</vt:lpstr>
      <vt:lpstr>4</vt:lpstr>
      <vt:lpstr>5</vt:lpstr>
      <vt:lpstr>6</vt:lpstr>
      <vt:lpstr>7</vt:lpstr>
      <vt:lpstr>8</vt:lpstr>
      <vt:lpstr>9</vt:lpstr>
      <vt:lpstr>10</vt:lpstr>
      <vt:lpstr>11</vt:lpstr>
      <vt:lpstr>12</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michaele</dc:creator>
  <cp:keywords/>
  <dc:description/>
  <cp:lastModifiedBy>Microsoft Office User</cp:lastModifiedBy>
  <cp:revision/>
  <dcterms:created xsi:type="dcterms:W3CDTF">2019-04-25T15:16:30Z</dcterms:created>
  <dcterms:modified xsi:type="dcterms:W3CDTF">2020-06-12T16:01:27Z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0x0101002EB0FF1AEB219F498F9B22E6C70D7152</vt:lpwstr>
  </property>
</Properties>
</file>